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โมเม\โมเม\ITA\ITA ปี 2569\"/>
    </mc:Choice>
  </mc:AlternateContent>
  <xr:revisionPtr revIDLastSave="0" documentId="13_ncr:1_{1574D800-74AA-4666-AD9A-9D291F6CD3D4}" xr6:coauthVersionLast="47" xr6:coauthVersionMax="47" xr10:uidLastSave="{00000000-0000-0000-0000-000000000000}"/>
  <bookViews>
    <workbookView xWindow="-120" yWindow="-120" windowWidth="21840" windowHeight="13140" activeTab="12" xr2:uid="{B9BFDA30-06D3-487E-8F3D-C4AC515D76E2}"/>
  </bookViews>
  <sheets>
    <sheet name="ต.ค.67" sheetId="1" r:id="rId1"/>
    <sheet name="พ.ย. 67" sheetId="2" r:id="rId2"/>
    <sheet name="ธ.ค.67" sheetId="3" r:id="rId3"/>
    <sheet name="ม.ค.68" sheetId="4" r:id="rId4"/>
    <sheet name="ก.พ.68" sheetId="5" r:id="rId5"/>
    <sheet name="มี.ค.68" sheetId="6" r:id="rId6"/>
    <sheet name="เม.ย.68" sheetId="7" r:id="rId7"/>
    <sheet name="พ.ค.68" sheetId="8" r:id="rId8"/>
    <sheet name="มิ.ย.68" sheetId="9" r:id="rId9"/>
    <sheet name="ก.ค.68" sheetId="10" r:id="rId10"/>
    <sheet name="ส.ค.68" sheetId="11" r:id="rId11"/>
    <sheet name="ก.ย.68" sheetId="12" r:id="rId12"/>
    <sheet name="Sheet1" sheetId="13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3" l="1"/>
  <c r="B14" i="13"/>
  <c r="D14" i="13"/>
  <c r="E14" i="13"/>
  <c r="C54" i="12"/>
  <c r="C53" i="12"/>
  <c r="C52" i="12"/>
  <c r="C115" i="11"/>
  <c r="C114" i="11"/>
  <c r="C113" i="11"/>
  <c r="C80" i="10"/>
  <c r="C64" i="9"/>
  <c r="C56" i="8"/>
  <c r="C54" i="4"/>
  <c r="C58" i="5"/>
  <c r="C90" i="6"/>
  <c r="C60" i="5"/>
  <c r="C66" i="7"/>
  <c r="C55" i="4"/>
  <c r="C69" i="3"/>
  <c r="C70" i="3"/>
  <c r="C68" i="3"/>
  <c r="C68" i="2"/>
  <c r="C102" i="1"/>
  <c r="C101" i="1"/>
  <c r="C100" i="1"/>
  <c r="H90" i="6"/>
  <c r="H92" i="6" s="1"/>
  <c r="H58" i="5"/>
  <c r="H60" i="5"/>
  <c r="H56" i="4"/>
  <c r="H55" i="4"/>
  <c r="H54" i="4"/>
  <c r="H70" i="3"/>
  <c r="H69" i="3"/>
  <c r="H68" i="3"/>
  <c r="H68" i="2"/>
  <c r="N8" i="1"/>
  <c r="H101" i="1"/>
  <c r="H100" i="1"/>
  <c r="G7" i="1"/>
  <c r="G98" i="1"/>
  <c r="G99" i="1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8" i="11"/>
  <c r="G59" i="11"/>
  <c r="G60" i="11"/>
  <c r="G61" i="11"/>
  <c r="G62" i="11"/>
  <c r="G63" i="11"/>
  <c r="G65" i="11"/>
  <c r="G66" i="11"/>
  <c r="G67" i="11"/>
  <c r="G68" i="11"/>
  <c r="G69" i="11"/>
  <c r="G70" i="11"/>
  <c r="G71" i="11"/>
  <c r="G72" i="11"/>
  <c r="G73" i="11"/>
  <c r="G74" i="11"/>
  <c r="G75" i="11"/>
  <c r="G76" i="11"/>
  <c r="G77" i="11"/>
  <c r="G78" i="11"/>
  <c r="G79" i="11"/>
  <c r="G80" i="11"/>
  <c r="G83" i="11"/>
  <c r="G84" i="11"/>
  <c r="G85" i="11"/>
  <c r="G86" i="11"/>
  <c r="G87" i="11"/>
  <c r="G88" i="11"/>
  <c r="G89" i="11"/>
  <c r="G90" i="11"/>
  <c r="G91" i="11"/>
  <c r="G92" i="11"/>
  <c r="G93" i="11"/>
  <c r="G94" i="11"/>
  <c r="G99" i="11"/>
  <c r="G100" i="11"/>
  <c r="G101" i="11"/>
  <c r="G102" i="11"/>
  <c r="G103" i="11"/>
  <c r="G104" i="11"/>
  <c r="G105" i="11"/>
  <c r="G106" i="11"/>
  <c r="G109" i="11"/>
  <c r="G110" i="11"/>
  <c r="G111" i="11"/>
  <c r="G112" i="11"/>
  <c r="C56" i="4" l="1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6" i="9" l="1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8" i="9"/>
  <c r="G59" i="9"/>
  <c r="G60" i="9"/>
  <c r="G61" i="9"/>
  <c r="G62" i="9"/>
  <c r="G63" i="9"/>
  <c r="G6" i="8" l="1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8" i="7"/>
  <c r="G59" i="7"/>
  <c r="G60" i="7"/>
  <c r="G61" i="7"/>
  <c r="G62" i="7"/>
  <c r="G63" i="7"/>
  <c r="G64" i="7"/>
  <c r="G65" i="7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4" i="6"/>
  <c r="G85" i="6"/>
  <c r="G86" i="6"/>
  <c r="G87" i="6"/>
  <c r="G88" i="6"/>
  <c r="G89" i="6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9" i="3"/>
  <c r="G50" i="3"/>
  <c r="G51" i="3"/>
  <c r="G52" i="3"/>
  <c r="G54" i="3"/>
  <c r="G55" i="3"/>
  <c r="G58" i="3"/>
  <c r="G59" i="3"/>
  <c r="G60" i="3"/>
  <c r="G61" i="3"/>
  <c r="G62" i="3"/>
  <c r="G63" i="3"/>
  <c r="G64" i="3"/>
  <c r="G65" i="3"/>
  <c r="G66" i="3"/>
  <c r="G67" i="3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8" i="2"/>
  <c r="G59" i="2"/>
  <c r="G60" i="2"/>
  <c r="G61" i="2"/>
  <c r="G62" i="2"/>
  <c r="G63" i="2"/>
  <c r="G64" i="2"/>
  <c r="G65" i="2"/>
  <c r="G66" i="2"/>
  <c r="G67" i="2"/>
  <c r="G79" i="1"/>
  <c r="G77" i="1"/>
  <c r="G76" i="1"/>
  <c r="G75" i="1"/>
  <c r="G74" i="1"/>
  <c r="G73" i="1"/>
  <c r="G72" i="1"/>
  <c r="G71" i="1"/>
  <c r="G70" i="1"/>
  <c r="G69" i="1"/>
  <c r="G68" i="1"/>
  <c r="G47" i="1"/>
  <c r="G46" i="1"/>
  <c r="G45" i="1"/>
  <c r="G44" i="1"/>
  <c r="G43" i="1"/>
  <c r="G42" i="1"/>
  <c r="G39" i="1"/>
  <c r="G38" i="1"/>
  <c r="G37" i="1"/>
  <c r="G36" i="1"/>
  <c r="G35" i="1"/>
  <c r="G34" i="1"/>
  <c r="G33" i="1"/>
  <c r="G32" i="1"/>
  <c r="G29" i="1"/>
  <c r="G28" i="1"/>
  <c r="G27" i="1"/>
  <c r="G26" i="1"/>
  <c r="G25" i="1"/>
  <c r="G24" i="1"/>
  <c r="G23" i="1"/>
  <c r="G22" i="1"/>
  <c r="G21" i="1"/>
  <c r="G20" i="1"/>
  <c r="G61" i="1"/>
  <c r="G60" i="1"/>
  <c r="G67" i="1"/>
  <c r="G66" i="1"/>
  <c r="G65" i="1"/>
  <c r="G64" i="1"/>
  <c r="G62" i="1"/>
  <c r="G63" i="1"/>
  <c r="G55" i="1"/>
  <c r="G54" i="1"/>
  <c r="G59" i="1"/>
  <c r="G58" i="1"/>
  <c r="G53" i="1"/>
  <c r="G52" i="1"/>
  <c r="G49" i="1"/>
  <c r="G48" i="1"/>
  <c r="G51" i="1"/>
  <c r="G50" i="1"/>
  <c r="G41" i="1"/>
  <c r="G40" i="1"/>
  <c r="G19" i="1"/>
  <c r="G17" i="1"/>
  <c r="G15" i="1"/>
  <c r="G13" i="1"/>
  <c r="G11" i="1"/>
  <c r="G9" i="1"/>
  <c r="G18" i="1"/>
  <c r="G16" i="1"/>
  <c r="G14" i="1"/>
  <c r="G12" i="1"/>
  <c r="G10" i="1"/>
  <c r="G8" i="1"/>
  <c r="G6" i="1"/>
</calcChain>
</file>

<file path=xl/sharedStrings.xml><?xml version="1.0" encoding="utf-8"?>
<sst xmlns="http://schemas.openxmlformats.org/spreadsheetml/2006/main" count="3449" uniqueCount="1322">
  <si>
    <t>องค์การบริหารส่วนตำบลแกลง อำเภอเมือง จังหวัดระยอง</t>
  </si>
  <si>
    <t>ลำดับที่</t>
  </si>
  <si>
    <t>งานที่จัดซื้อหรือจัดจ้าง</t>
  </si>
  <si>
    <t>วงเงินที่จะซื้อ</t>
  </si>
  <si>
    <t>หรือจ้าง</t>
  </si>
  <si>
    <t>ราคากลาง</t>
  </si>
  <si>
    <t>วิธีที่ซื้อหรือจ้าง</t>
  </si>
  <si>
    <t>รายชื่อผู้เสนอราคา</t>
  </si>
  <si>
    <t>และราคาที่เสนอ</t>
  </si>
  <si>
    <t>เหตุผลที่คัดเลือก</t>
  </si>
  <si>
    <t>โดยสรุป</t>
  </si>
  <si>
    <t>เลขที่และวันที่ของสัญญาหรือ</t>
  </si>
  <si>
    <t>ข้อตกลงในการซื้อหรือจ้าง</t>
  </si>
  <si>
    <t>ผู้ได้รับการคัดเลือกและ</t>
  </si>
  <si>
    <t>ราคาที่ตกลงซื้อหรือจ้าง</t>
  </si>
  <si>
    <t>เฉพาะเจาะจง</t>
  </si>
  <si>
    <t>เสนอราคาต่ำสุด</t>
  </si>
  <si>
    <t>ร้านมณีรัตน์</t>
  </si>
  <si>
    <t>หจก.แกลงคอมพิวเตอร์</t>
  </si>
  <si>
    <t>บริษัท ทู พี เมสัน จำกัด</t>
  </si>
  <si>
    <t>นายวีระชัย ตั้งสุทธิชัยเจริญ</t>
  </si>
  <si>
    <t>e-bidding</t>
  </si>
  <si>
    <t>นายสัญชัย รุจิพัฒนพงศ์</t>
  </si>
  <si>
    <t>/30,000 บาท</t>
  </si>
  <si>
    <t xml:space="preserve">                                                                                   สรุปผลการดำเนินการจัดซื้อจัดจ้างในรอบเดือน ตุลาคม 2567 ประจำปีงบประมาณ 2568                                                         แบบ สขร.1</t>
  </si>
  <si>
    <t>วันที่ 31 เดือน ตุลาคม พ.ศ.2567</t>
  </si>
  <si>
    <t>จัดซื้อวัสดุสำนักงาน (น้ำดื่มสะอาด) ประจำเดือน</t>
  </si>
  <si>
    <t>ตุลาคม 2567 ถึงเดือนกันยายน 2567 เดือนละ 60 ถัง</t>
  </si>
  <si>
    <t>ร้านป้าฮ่วย</t>
  </si>
  <si>
    <t>/ 7,200 บาท</t>
  </si>
  <si>
    <t>2/10/67</t>
  </si>
  <si>
    <t>1/2568</t>
  </si>
  <si>
    <t>จัดซื้อน้ำดื่มและวัสดุอุปกรณ์ จำนวน 3 รายการ</t>
  </si>
  <si>
    <t>(โครงการรณรงค์รักษาความสะอาดในชุมชน)</t>
  </si>
  <si>
    <t>/ 5,050 บาท</t>
  </si>
  <si>
    <t>2/2568</t>
  </si>
  <si>
    <t>11/10/67</t>
  </si>
  <si>
    <t>จัดซื้อยากำจัดวัชพืช (โครงการรณรงค์รักษาความ</t>
  </si>
  <si>
    <t>สะอาดในชุมชน)</t>
  </si>
  <si>
    <t>ร้านยุพาการเกษตร</t>
  </si>
  <si>
    <t>/ 29,250 บาท</t>
  </si>
  <si>
    <t>3/2568</t>
  </si>
  <si>
    <t>21/10/67</t>
  </si>
  <si>
    <t>จัดซื้อวัสดุคอมพิวเตอร์ จำนวน 5 รายการ</t>
  </si>
  <si>
    <t>แอนด์ เซอร์วิส / 10,240 บาท</t>
  </si>
  <si>
    <t>4/2568</t>
  </si>
  <si>
    <t>จัดซื้อวัสดุไฟฟ้าและวิทยุ จำนวน 2 รายการ</t>
  </si>
  <si>
    <t>/2,160 บาท</t>
  </si>
  <si>
    <t>5/2568</t>
  </si>
  <si>
    <t>จัดซื้อวัสดุสำนักงาน จำนวน 9 รายการ</t>
  </si>
  <si>
    <t>/1,754 บาท</t>
  </si>
  <si>
    <t>6/2568</t>
  </si>
  <si>
    <t>25/10/67</t>
  </si>
  <si>
    <t>22/10/67</t>
  </si>
  <si>
    <t>7/2568</t>
  </si>
  <si>
    <t>จ้างเหมาบริการบุคคลภายนอก ตามโครงการจ้าง</t>
  </si>
  <si>
    <t>เหมาบริการรักษาความสะอาดเก็บขนขยะ (คนที่ 1)</t>
  </si>
  <si>
    <t>นางสำเนียง ประกอบแก้ว</t>
  </si>
  <si>
    <t>/131,765 บาท</t>
  </si>
  <si>
    <t>30/9/67</t>
  </si>
  <si>
    <t>เหมาบริการรักษาความสะอาดเก็บขนขยะ (คนที่ 2)</t>
  </si>
  <si>
    <t>นางคงรัก งามสุวรรณ์</t>
  </si>
  <si>
    <t>เหมาบริการรักษาความสะอาดเก็บขนขยะ (คนที่ 3)</t>
  </si>
  <si>
    <t>นางสุพิน แซ่อึ้ง</t>
  </si>
  <si>
    <t>เหมาบริการรักษาความสะอาดเก็บขนขยะ (คนที่ 4)</t>
  </si>
  <si>
    <t>นายอำนวย ประกอบแก้ว</t>
  </si>
  <si>
    <t>เหมาบริการรักษาความสะอาดเก็บขนขยะ (คนที่ 5)</t>
  </si>
  <si>
    <t>นายสมร ประกอบแก้ว</t>
  </si>
  <si>
    <t>เหมาบริการรักษาความสะอาดเก็บขนขยะ (คนที่ 6)</t>
  </si>
  <si>
    <t>นายมนัส มีลาภ</t>
  </si>
  <si>
    <t>เหมาบริการรักษาความสะอาดเก็บขนขยะ (คนที่ 7)</t>
  </si>
  <si>
    <t>เหมาบริการรักษาความสะอาดเก็บขนขยะ (คนที่ 8)</t>
  </si>
  <si>
    <t>เหมาบริการรักษาความสะอาดเก็บขนขยะ (คนที่ 9)</t>
  </si>
  <si>
    <t>เหมาบริการรักษาความสะอาดเก็บขนขยะ (คนที่ 10)</t>
  </si>
  <si>
    <t>8/2568</t>
  </si>
  <si>
    <t>9/2568</t>
  </si>
  <si>
    <t>10/2568</t>
  </si>
  <si>
    <t>นายศุภกร รัตนวิจิตร</t>
  </si>
  <si>
    <t>นายวรวุฒิ แสงวันทอง</t>
  </si>
  <si>
    <t>นายพงษ์ศักดิ์ ดาวงษ์</t>
  </si>
  <si>
    <t>นายวรรธน เพ็งจันทร์</t>
  </si>
  <si>
    <t>เช่าเครื่องถ่ายเอกสาร ประจำปีงบประมาณ พ.ศ.2568</t>
  </si>
  <si>
    <t>จำนวน 1 เครื่อง (สำนักปลัด)</t>
  </si>
  <si>
    <t>บริษัท ชาร์ป ดีเวิร์ส บิสซิเนส</t>
  </si>
  <si>
    <t>โซลูชั่น จำกัด / 60,000 บาท</t>
  </si>
  <si>
    <t>11/2568</t>
  </si>
  <si>
    <t>จำนวน 1 เครื่อง (กองช่าง)</t>
  </si>
  <si>
    <t>โซลูชั่น จำกัด / 39,600 บาท</t>
  </si>
  <si>
    <t>12/2568</t>
  </si>
  <si>
    <t>จำนวน 1 เครื่อง (กองการศึกษา)</t>
  </si>
  <si>
    <t>โซลูชั่น จำกัด / 26,400 บาท</t>
  </si>
  <si>
    <t>13/2568</t>
  </si>
  <si>
    <t>จำนวน 1 เครื่อง (กองคลัง)</t>
  </si>
  <si>
    <t>14/2568</t>
  </si>
  <si>
    <t>จ้างเหมาบริการตามโครงการจ้างเหมาบริการทำ</t>
  </si>
  <si>
    <t>ความสะอาดบริเวณสถานที่ราชการ จำนวน 1 อัตรา</t>
  </si>
  <si>
    <t>นายมานะ ไทยเจริญ</t>
  </si>
  <si>
    <t>/19,133 บาท</t>
  </si>
  <si>
    <t>15/2568</t>
  </si>
  <si>
    <t>จ้างเหมาบริการบุคคลภายนอกปฏิบัติงานบันทึก</t>
  </si>
  <si>
    <t>ข้อมูล กองคลัง จำนวน 1 อัตรา</t>
  </si>
  <si>
    <t>นางสาวจันทร์เพ็ญ เจริญมงคล</t>
  </si>
  <si>
    <t>/9,025 บาท</t>
  </si>
  <si>
    <t>16/2568</t>
  </si>
  <si>
    <t>จ้างจัดทำเว็บไซต์ อบต.แกลง (ต่อสัญญา) ระยะเวลา</t>
  </si>
  <si>
    <t>12 เดือน จำนวน 1 งาน</t>
  </si>
  <si>
    <t xml:space="preserve"> บ.เอสทีเอส ซีสเท็ม แอนด์ ดี</t>
  </si>
  <si>
    <t>เวลลอปเมนท์ จำกัด/12,840 บ.</t>
  </si>
  <si>
    <t>เช่าตู้คอนเทนเนอร์ จำนวน 2 ตู้</t>
  </si>
  <si>
    <t>นายภัทราวุธ ขำเขมร</t>
  </si>
  <si>
    <t>/72,000 บาท</t>
  </si>
  <si>
    <t>17/2568</t>
  </si>
  <si>
    <t>18/2568</t>
  </si>
  <si>
    <t>จ้างเหมาบำรุงรักษาและซ่อมแซมรถกระเช้าไฟฟ้า</t>
  </si>
  <si>
    <t>หมายเลขทะเบียน 82-4486 รย จำนวน 1 คัน</t>
  </si>
  <si>
    <t>/5,860 บาท</t>
  </si>
  <si>
    <t>19/2568</t>
  </si>
  <si>
    <t>จ้างเหมาบำรุงรักษาและซ่อมแซมเครื่องพิมพ์เลเซอร์</t>
  </si>
  <si>
    <t>LED ขาวดำ จำนวน 1 เครื่อง</t>
  </si>
  <si>
    <t>แอนด์ เซอร์วิส / 7,800.30 บาท</t>
  </si>
  <si>
    <t>20/2568</t>
  </si>
  <si>
    <t>24/10/67</t>
  </si>
  <si>
    <t>จ้างเหมาบริการรักษาความปลอดภัย จำนวน 1 คน</t>
  </si>
  <si>
    <t>ระยะเวลา 5 เดือน</t>
  </si>
  <si>
    <t>นางราตรี สกุลกล้า</t>
  </si>
  <si>
    <t>/112,350 บาท</t>
  </si>
  <si>
    <t>21/2568</t>
  </si>
  <si>
    <t>จ้างจัดทำตรายาง จำนวน 3 รายการ</t>
  </si>
  <si>
    <t>ร้านก็อปปี้ เซ็นเตอร์</t>
  </si>
  <si>
    <t>/952.30 บาท</t>
  </si>
  <si>
    <t>22/2568</t>
  </si>
  <si>
    <t>จ้างเหมาบริการบุคคลภายนอกปฏิบัติงานพัสดุ</t>
  </si>
  <si>
    <t>กองคลัง จำนวน 1 อัตรา</t>
  </si>
  <si>
    <t>/47,000 บาท</t>
  </si>
  <si>
    <t>23/2568</t>
  </si>
  <si>
    <t>31/10/67</t>
  </si>
  <si>
    <t>จัดซื้อน้ำมันดีเซลและน้ำมันแก๊สโซฮอล์ 91/95</t>
  </si>
  <si>
    <t>หจก.เอ็นวี ปิโตรเลียม</t>
  </si>
  <si>
    <t>/96,000 บาท</t>
  </si>
  <si>
    <t>/60,000 บาท</t>
  </si>
  <si>
    <t>/90,000 บาท</t>
  </si>
  <si>
    <t>ต.ค.67 - มี.ค.68 (สำนักปลัด)</t>
  </si>
  <si>
    <t>ต.ค.67 - มี.ค.68 (งานป้องกันฯ)</t>
  </si>
  <si>
    <t>จัดซื้อน้ำมันดีเซล ต.ค.67 - ธ.ค. 67 (กองช่าง)</t>
  </si>
  <si>
    <t>จัดซื้อน้ำมันดีเซล ต.ค.67 - มี.ค.68 (กองสาธารณสุข)</t>
  </si>
  <si>
    <t>จัดซื้อน้ำมันดีเซล ต.ค.67 - พ.ย.67 (กองสาธารณสุข)</t>
  </si>
  <si>
    <t>/80,000 บาท</t>
  </si>
  <si>
    <t>จัดจ้างโครงการติดตั้งไฟฟ้าส่องสว่าง ชนิดโคม</t>
  </si>
  <si>
    <t>กิ่งเดี่ยว ม.2 ตำบลแกลง</t>
  </si>
  <si>
    <t>หจก.ภูมิฐานดี</t>
  </si>
  <si>
    <t>/377,000 บาท</t>
  </si>
  <si>
    <t>7/10/67</t>
  </si>
  <si>
    <t>หจก.มาสเตอร์ เพาเวอร์</t>
  </si>
  <si>
    <t>เอ็นจิเนียริ่ง / 488,000 บาท</t>
  </si>
  <si>
    <t>/ 498,000 บาท</t>
  </si>
  <si>
    <t>บริษัท เฟิสท์ โรก เทค จำกัด</t>
  </si>
  <si>
    <t>/ 444,444 บาท</t>
  </si>
  <si>
    <t>หจก. ซี 13 กรุ๊ป</t>
  </si>
  <si>
    <t>/ 450,000 บาท</t>
  </si>
  <si>
    <t>บริษัท สกลพัฒนา อินเตอร์</t>
  </si>
  <si>
    <t>เทรด จำกัด / 400,000 บาท</t>
  </si>
  <si>
    <t>จัดจ้างโครงการปรับปรุงผิวจราจรแอสฟัลท์ติกคอน</t>
  </si>
  <si>
    <t>หมู่ที่ 4 บ้านหัวทุ่ง ตำบลแกลง</t>
  </si>
  <si>
    <t>บริษัท พี แอนด์ พี ซีวิล จำกัด</t>
  </si>
  <si>
    <t>/825,240 บาท</t>
  </si>
  <si>
    <t>18/10/67</t>
  </si>
  <si>
    <t>บริษัท มงคล คอนสตรัคชั่น</t>
  </si>
  <si>
    <t>จำกัด /895,000 บาท</t>
  </si>
  <si>
    <t>/ 888,555 บาท</t>
  </si>
  <si>
    <t xml:space="preserve">จัดจ้างโครงการปรับปรุงระบบประปาหมู่บ้าน </t>
  </si>
  <si>
    <t>บริเวณโรงปุ๋ย ม.7 บ้านมาบจันทร์ ตำบลแกลง</t>
  </si>
  <si>
    <t>/565,555 บาท</t>
  </si>
  <si>
    <r>
      <t>กรีต (</t>
    </r>
    <r>
      <rPr>
        <sz val="13"/>
        <rFont val="Angsana New"/>
        <family val="1"/>
        <charset val="222"/>
      </rPr>
      <t>Asphaltic Concrete) กองพระทราย ซอย 2</t>
    </r>
  </si>
  <si>
    <t>บริษัท สายรักไทย(1994)จำกัด</t>
  </si>
  <si>
    <t>21/11/67</t>
  </si>
  <si>
    <r>
      <t>แอนด์</t>
    </r>
    <r>
      <rPr>
        <sz val="8"/>
        <rFont val="AngsanaUPC"/>
        <family val="1"/>
      </rPr>
      <t xml:space="preserve"> </t>
    </r>
    <r>
      <rPr>
        <sz val="13"/>
        <rFont val="AngsanaUPC"/>
        <family val="1"/>
        <charset val="222"/>
      </rPr>
      <t>บิวดิ้ง</t>
    </r>
    <r>
      <rPr>
        <sz val="8"/>
        <rFont val="AngsanaUPC"/>
        <family val="1"/>
      </rPr>
      <t xml:space="preserve"> </t>
    </r>
    <r>
      <rPr>
        <sz val="13"/>
        <rFont val="AngsanaUPC"/>
        <family val="1"/>
        <charset val="222"/>
      </rPr>
      <t>จำกัด /191,800 บ.</t>
    </r>
  </si>
  <si>
    <t>พนา หมู่ที่ 1 บ้านเขายายชุม</t>
  </si>
  <si>
    <t>บริษัท สิทธิโชค คอนสตรัคชั่น</t>
  </si>
  <si>
    <t>จัดจ้างโครงการซ่อมแซมถนนหินคลุก ซอยบ้านสวน</t>
  </si>
  <si>
    <r>
      <t>แอนด์ บิวดิ้ง จำกัด /</t>
    </r>
    <r>
      <rPr>
        <sz val="8"/>
        <rFont val="AngsanaUPC"/>
        <family val="1"/>
      </rPr>
      <t xml:space="preserve"> </t>
    </r>
    <r>
      <rPr>
        <sz val="13"/>
        <rFont val="AngsanaUPC"/>
        <family val="1"/>
        <charset val="222"/>
      </rPr>
      <t>78,300 บ.</t>
    </r>
  </si>
  <si>
    <t>สายแผ่นดินธรรม-แผ่นดินทอง หมู่ที่ 4 บ้านหัวทุ่ง</t>
  </si>
  <si>
    <t>จัดจ้างโครงการก่อสร้างถนนคอนกรีตเสริมเหล็ก</t>
  </si>
  <si>
    <t>20/11/67</t>
  </si>
  <si>
    <t>/ 179,000 บาท</t>
  </si>
  <si>
    <r>
      <t>ทางเข้าศาลาประชาคมหมู่บ้าน หมู่ที่</t>
    </r>
    <r>
      <rPr>
        <sz val="9"/>
        <rFont val="AngsanaUPC"/>
        <family val="1"/>
      </rPr>
      <t xml:space="preserve"> </t>
    </r>
    <r>
      <rPr>
        <sz val="13"/>
        <rFont val="AngsanaUPC"/>
        <family val="1"/>
        <charset val="222"/>
      </rPr>
      <t>7 บ้านมาบจันทร์</t>
    </r>
  </si>
  <si>
    <t>บริษัท ส.ทรัพย์ดี จำกัด</t>
  </si>
  <si>
    <t>15/11/67</t>
  </si>
  <si>
    <t>ชั่น จำกัด / 281,000 บาท</t>
  </si>
  <si>
    <t>ซอยหนองตาลอด (ท้ายซอย) หมู่ที่ 4 บ้านหัวทุ่ง</t>
  </si>
  <si>
    <t>บริษัท พรหมรังสี คอนสตรัค</t>
  </si>
  <si>
    <t>13/11/67</t>
  </si>
  <si>
    <t>/ 302,900 บาท</t>
  </si>
  <si>
    <t>ซอยประปา 2 (ท้ายซอย) หมู่ที่ 5 บ้านเขาโบสถ์</t>
  </si>
  <si>
    <t>วันที่ 30 เดือน พฤศจิกายน พ.ศ.2567</t>
  </si>
  <si>
    <t xml:space="preserve">                                                                                   สรุปผลการดำเนินการจัดซื้อจัดจ้างในรอบเดือน พฤศจิกายน 2567 ประจำปีงบประมาณ 2568                                                         แบบ สขร.1</t>
  </si>
  <si>
    <t>12/11/67</t>
  </si>
  <si>
    <t>/ 187,000 บาท</t>
  </si>
  <si>
    <t>ซอยเนินมะตูม 5 หมู่ที่ 2 บ้านวังปลา</t>
  </si>
  <si>
    <t>26/11/67</t>
  </si>
  <si>
    <t>/ 80,000 บาท</t>
  </si>
  <si>
    <t>จัดซื้อน้ำมันดีเซล นับตั้งแต่วันที่ 1 ธันวาคม 2567-</t>
  </si>
  <si>
    <t>6/11/67</t>
  </si>
  <si>
    <t>/ 200 บาท</t>
  </si>
  <si>
    <t>พฤศจิกายน 2567 (กองคลัง)</t>
  </si>
  <si>
    <t>จัดซื้อน้ำมันแก๊สโซฮอล์ 91/95 นับตั้งแต่วันที่ 1-30</t>
  </si>
  <si>
    <t>/ 250,000 บาท</t>
  </si>
  <si>
    <t>ร้านหินแม่จำปี</t>
  </si>
  <si>
    <t>จัดซื้อโต๊ะหินธรรมชาติ จำนวน 10 ชุด</t>
  </si>
  <si>
    <t>1/11/67</t>
  </si>
  <si>
    <t>/ 372,304.47 บาท</t>
  </si>
  <si>
    <t>จำนวน 130 วัน</t>
  </si>
  <si>
    <t>บริษัท ธวัชฟาร์ม จำกัด</t>
  </si>
  <si>
    <t>จัดซื้ออาหารเสริม (นม) ประจำปีการศึกษา 2/2568</t>
  </si>
  <si>
    <t>/ 19,133 บาท</t>
  </si>
  <si>
    <t>จำนวน 1 อัตรา</t>
  </si>
  <si>
    <t>34/2568</t>
  </si>
  <si>
    <t>จ้างเหมาบริการทำความสะอาดบริเวณสถานที่ราชการ</t>
  </si>
  <si>
    <t>25/11/67</t>
  </si>
  <si>
    <t>แอนด์ เซอส์วิส/ 27,392 บาท</t>
  </si>
  <si>
    <t>วงจรปิดพร้อมวัสดุอุปกรณ์ จำนวน 1 งาน</t>
  </si>
  <si>
    <t>33/2568</t>
  </si>
  <si>
    <t>จ้างเหมาบำรุงรักษาและซ่อมแซม กล้องโทรทัศน์</t>
  </si>
  <si>
    <t>/ 51,000 บาท</t>
  </si>
  <si>
    <t>1 คัน (โครงการพัฒนาศักยภาพ อปพร.)</t>
  </si>
  <si>
    <t>32/2568</t>
  </si>
  <si>
    <t>บริษัท จริน สุขมหันต์ จำกัด</t>
  </si>
  <si>
    <t>จ้างเหมารถโดยสารไม่ประจำทางปรับอากาศ จำนวน</t>
  </si>
  <si>
    <t>18/11/67</t>
  </si>
  <si>
    <t>/ 15,890 บาท</t>
  </si>
  <si>
    <t>มูลฝอย ทะเบียน 82-3380 ระยอง จำนวน 1 คัน</t>
  </si>
  <si>
    <t>31/2568</t>
  </si>
  <si>
    <t>ร้านต่ายไดนาโม</t>
  </si>
  <si>
    <t>จ้างเหมาบำรุงรักษาและซ่อมแซมรถยนต์บรรทุกขยะ</t>
  </si>
  <si>
    <t>/ 14,110 บาท</t>
  </si>
  <si>
    <t>2092 ระยอง จำนวน 1 คัน</t>
  </si>
  <si>
    <t>30/2568</t>
  </si>
  <si>
    <t>จ้างเหมาซ่อมแซมรถฟาร์มแทร็กเตอร์ ทะเบียน ตค-</t>
  </si>
  <si>
    <t>8/11/67</t>
  </si>
  <si>
    <t>/ 8,100 บาท</t>
  </si>
  <si>
    <t xml:space="preserve">จำนวน 5 ป้าย </t>
  </si>
  <si>
    <t>29/2568</t>
  </si>
  <si>
    <t>นางประภาภรณ์ สนั่นไหว</t>
  </si>
  <si>
    <t>จ้างเหมาจัดทำป้ายไวนิลประชาสัมพันธ์การชำระภาษี</t>
  </si>
  <si>
    <t>/ 6,080 บาท</t>
  </si>
  <si>
    <t>81-6346 ระยอง จำนวน 1 คัน</t>
  </si>
  <si>
    <t>28/2568</t>
  </si>
  <si>
    <t>จ้างเหมาบำรุงรักษาและซ่อมแซมรถบรรทุก ทะเบียน</t>
  </si>
  <si>
    <t>/ 3,300 บาท</t>
  </si>
  <si>
    <t>ทะเบียน กพ-4613 ระยอง จำนวน 1 คัน</t>
  </si>
  <si>
    <t>27/2568</t>
  </si>
  <si>
    <t>จ้างเหมาบำรุงรักษาและซ่อมแซมรถยนต์ส่วนกลาง</t>
  </si>
  <si>
    <t>/ 12,000 บาท</t>
  </si>
  <si>
    <t>(โครงการประเพณีลอยกระทงตำบลแกลง)</t>
  </si>
  <si>
    <t>26/2568</t>
  </si>
  <si>
    <t>นายธีระพงษ์ สักสิงห์</t>
  </si>
  <si>
    <t>จ้างเหมาตกแต่งสถานที่บริเวณงาน จำนวน 1 งาน</t>
  </si>
  <si>
    <t>/ 35,000 บาท</t>
  </si>
  <si>
    <t>จำนวน 1 งาน (โครงการประเพณีลอยกระทงฯ)</t>
  </si>
  <si>
    <t>25/2568</t>
  </si>
  <si>
    <t>นายชาญณรงค์ มะโนรมย์</t>
  </si>
  <si>
    <t>จ้างเหมาเวที เครื่องเสียง พร้อมไฟส่องสว่างบนเวที ฯ</t>
  </si>
  <si>
    <t>แอนด์ เซอร์วิส / 30,548.50 บ.</t>
  </si>
  <si>
    <t>ปิดพร้อมวัสดุอุปกรณ์ จำนวน 1 งาน</t>
  </si>
  <si>
    <t>24/2568</t>
  </si>
  <si>
    <t>จ้างเหมาบำรุงรักษาและซ่อมแซมกล้องโทรทัศน์วงจร</t>
  </si>
  <si>
    <t>/ 2,840 บาท</t>
  </si>
  <si>
    <t>จัดซื้อน้ำดื่มและวัสดุอุปกรณ์ จำนวน 2 รายการ</t>
  </si>
  <si>
    <t>/ 134,960 บาท</t>
  </si>
  <si>
    <t>จัดซื้อวัสดุไฟฟ้าและวิทยุ จำนวน 15 รายการ</t>
  </si>
  <si>
    <t>/ 61,200 บาท</t>
  </si>
  <si>
    <r>
      <t>ออก ประจำปีงบประมาณ</t>
    </r>
    <r>
      <rPr>
        <sz val="9"/>
        <rFont val="AngsanaUPC"/>
        <family val="1"/>
      </rPr>
      <t xml:space="preserve"> </t>
    </r>
    <r>
      <rPr>
        <sz val="13"/>
        <rFont val="AngsanaUPC"/>
        <family val="1"/>
        <charset val="222"/>
      </rPr>
      <t>พ.ศ.2568 จำนวน</t>
    </r>
    <r>
      <rPr>
        <sz val="10"/>
        <rFont val="AngsanaUPC"/>
        <family val="1"/>
      </rPr>
      <t xml:space="preserve"> </t>
    </r>
    <r>
      <rPr>
        <sz val="13"/>
        <rFont val="AngsanaUPC"/>
        <family val="1"/>
        <charset val="222"/>
      </rPr>
      <t>2 รายการ</t>
    </r>
  </si>
  <si>
    <t>ร้าน ป.ทวีสินการค้า</t>
  </si>
  <si>
    <t>จัดซื้อตามโครงการป้องกันและควบคุมโรคไข้เลือด</t>
  </si>
  <si>
    <t>/ 14,400 บาท</t>
  </si>
  <si>
    <t>จัดซื้อวัสดุเชื้อเพลิงและหล่อลื่น จำนวน 1 รายการ</t>
  </si>
  <si>
    <t>11/11/67</t>
  </si>
  <si>
    <t>/ 2,961 บาท</t>
  </si>
  <si>
    <t>ร้านเคหะกิจมั่นคง</t>
  </si>
  <si>
    <t>จัดซื้อวัสดุก่อสร้าง จำนวน 1 รายการ</t>
  </si>
  <si>
    <t>/ 11,561 บาท</t>
  </si>
  <si>
    <t>จัดซื้อวัสดุสำนักงาน จำนวน 19 รายการ</t>
  </si>
  <si>
    <t>/ 7,460 บาท</t>
  </si>
  <si>
    <t>จัดซื้อวัสดุงานบ้านงานครัว จำนวน 5 รายการ</t>
  </si>
  <si>
    <t>5/11/68</t>
  </si>
  <si>
    <t>/ 4,200 บาท</t>
  </si>
  <si>
    <t>11/12/67</t>
  </si>
  <si>
    <t>ชั่น / 131,300 บาท</t>
  </si>
  <si>
    <t>คลองตาวอน ซอย 2 ม.4</t>
  </si>
  <si>
    <t>ชั่น จำกัด / 43,800 บาท</t>
  </si>
  <si>
    <t>ซอยชากข้าวเสีย ม.4</t>
  </si>
  <si>
    <t>จัดจ้างโครงการซ่อมแซมถนนคอนกรีตเสริมเหล็ก</t>
  </si>
  <si>
    <t>ชั่น จำกัด / 44,500 บาท</t>
  </si>
  <si>
    <t>6/12/67</t>
  </si>
  <si>
    <t>/ 274,000 บาท</t>
  </si>
  <si>
    <t>สายหน้าวัดเขายายชุม ม.1</t>
  </si>
  <si>
    <t>จัดจ้างโครงการวางท่อระบายน้ำพร้อมบ่อพัก คสล.</t>
  </si>
  <si>
    <t>25/12/67</t>
  </si>
  <si>
    <t>/ 234,000 บาท</t>
  </si>
  <si>
    <t>จำนวน 1,800 ฉบับ</t>
  </si>
  <si>
    <t xml:space="preserve">ร้านปารมี </t>
  </si>
  <si>
    <t>จัดจ้างจัดทำรายงานประจำ 2567 (ปฏิทินปี 2568)</t>
  </si>
  <si>
    <t>วันที่ 31 เดือน ธันวาคม พ.ศ.2567</t>
  </si>
  <si>
    <t xml:space="preserve">                                                                                   สรุปผลการดำเนินการจัดซื้อจัดจ้างในรอบเดือน ธันวาคม 2567 ประจำปีงบประมาณ 2568                                                         แบบ สขร.1</t>
  </si>
  <si>
    <t>27/12/67</t>
  </si>
  <si>
    <t>/ 90,000 บาท</t>
  </si>
  <si>
    <t>ถึงเดือนมีนาคม 2568</t>
  </si>
  <si>
    <t>จัดซื้อน้ำมันดีเซล นับตั้งแต่เดือนมกราคม 2568</t>
  </si>
  <si>
    <t>แบบดับเบิ้ลแค็บ จำนวน 1 คัน</t>
  </si>
  <si>
    <t>/ 559,890 บาท</t>
  </si>
  <si>
    <r>
      <t>ขนาด</t>
    </r>
    <r>
      <rPr>
        <sz val="9"/>
        <rFont val="AngsanaUPC"/>
        <family val="1"/>
      </rPr>
      <t xml:space="preserve"> </t>
    </r>
    <r>
      <rPr>
        <sz val="13"/>
        <rFont val="AngsanaUPC"/>
        <family val="1"/>
        <charset val="222"/>
      </rPr>
      <t>1</t>
    </r>
    <r>
      <rPr>
        <sz val="9"/>
        <rFont val="AngsanaUPC"/>
        <family val="1"/>
      </rPr>
      <t xml:space="preserve"> </t>
    </r>
    <r>
      <rPr>
        <sz val="13"/>
        <rFont val="AngsanaUPC"/>
        <family val="1"/>
        <charset val="222"/>
      </rPr>
      <t>ตัน</t>
    </r>
    <r>
      <rPr>
        <sz val="9"/>
        <rFont val="AngsanaUPC"/>
        <family val="1"/>
      </rPr>
      <t xml:space="preserve"> </t>
    </r>
    <r>
      <rPr>
        <sz val="13"/>
        <rFont val="AngsanaUPC"/>
        <family val="1"/>
        <charset val="222"/>
      </rPr>
      <t>ปริมาตรกระบอกสูบไม่ต่ำกว่า</t>
    </r>
    <r>
      <rPr>
        <sz val="10"/>
        <rFont val="AngsanaUPC"/>
        <family val="1"/>
      </rPr>
      <t xml:space="preserve"> </t>
    </r>
    <r>
      <rPr>
        <sz val="13"/>
        <rFont val="AngsanaUPC"/>
        <family val="1"/>
        <charset val="222"/>
      </rPr>
      <t>2,400 ซีซีฯ</t>
    </r>
  </si>
  <si>
    <t>บริษัท เอ็มจี จันทบุรี จำกัด</t>
  </si>
  <si>
    <r>
      <t>จัดซื้อครุภัณฑ์ยานพาหนะและขนส่ง</t>
    </r>
    <r>
      <rPr>
        <sz val="10"/>
        <rFont val="AngsanaUPC"/>
        <family val="1"/>
      </rPr>
      <t xml:space="preserve"> </t>
    </r>
    <r>
      <rPr>
        <sz val="13"/>
        <rFont val="AngsanaUPC"/>
        <family val="1"/>
        <charset val="222"/>
      </rPr>
      <t>รถบรรทุก(ดีเซล)</t>
    </r>
  </si>
  <si>
    <t>/ 6,320 บาท</t>
  </si>
  <si>
    <t>ทะเบียน 82-3380 รย จำนวน 1 คัน</t>
  </si>
  <si>
    <t>39/2568</t>
  </si>
  <si>
    <t>จ้างเหมาบำรุงรักษาและซ่อมแซมรถขยะมูลฝอย</t>
  </si>
  <si>
    <t>เทศกาลปีใหม่</t>
  </si>
  <si>
    <t>/ 1,350 บาท</t>
  </si>
  <si>
    <t>ดำเนินการป้องกันและลดอุบัติเหตุทางถนนช่วง</t>
  </si>
  <si>
    <t>38/2568</t>
  </si>
  <si>
    <t>ร้านดำรงศิลป์ กราฟฟิก</t>
  </si>
  <si>
    <t>จ้างจัดทำป้ายไวนิลประชาสัมพันธ์และรณรงค์การ</t>
  </si>
  <si>
    <t>/ 3,500 บาท</t>
  </si>
  <si>
    <t>ติดตั้งไฟฟ้าประจำจุดบริการ จำนวน 1 งาน</t>
  </si>
  <si>
    <t>37/2568</t>
  </si>
  <si>
    <t>นางสาวสุมิตรา ธวัชศักดิ์</t>
  </si>
  <si>
    <t>จ้างเหมาเช่าเต็นท์พร้อมติดตั้ง จำนวน 2 หลัง และจ้าง</t>
  </si>
  <si>
    <t>18/12/2567</t>
  </si>
  <si>
    <t>/ 34,000 บาท</t>
  </si>
  <si>
    <t>ไม่น้อยกว่า 42 ที่นั่ง จำนวน 1 คัน</t>
  </si>
  <si>
    <t>36/2568</t>
  </si>
  <si>
    <t>หจก.กาญจนา ทัวร์</t>
  </si>
  <si>
    <t>13/12/2567</t>
  </si>
  <si>
    <t>/ 1,800 บาท</t>
  </si>
  <si>
    <t>ทะเบียน กพ-4613 รย จำนวน 1 คัน</t>
  </si>
  <si>
    <t>35/2568</t>
  </si>
  <si>
    <t>26/12/67</t>
  </si>
  <si>
    <t xml:space="preserve">จัดซื้อน้ำดื่มและวัสดุอุปกรณ์ จำนวน 2 รายการ </t>
  </si>
  <si>
    <t>/ 12,730 บาท</t>
  </si>
  <si>
    <t>จำนวน 3 รายการ</t>
  </si>
  <si>
    <t xml:space="preserve">จัดซื้อวัสดุวิทยาศาสตร์หรือการแพทย์ </t>
  </si>
  <si>
    <t>แอนด์ เซอร์วิส/ 27,178 บาท</t>
  </si>
  <si>
    <t>จัดซื้อวัสดุคอมพิวเตอร์ จำนวน 2 รายการ</t>
  </si>
  <si>
    <t>/ 1,400 บาท</t>
  </si>
  <si>
    <t>จำนวน 20 ลัง</t>
  </si>
  <si>
    <t>ร้านเฮียแฝด</t>
  </si>
  <si>
    <t>จัดซื้อน้ำดื่มสำหรับบริการประชาชน (ชนิดแก้ว)</t>
  </si>
  <si>
    <t>23/12/67</t>
  </si>
  <si>
    <t>/ 3,800 บาท</t>
  </si>
  <si>
    <t>ร้านสันติชัย การไฟฟ้า</t>
  </si>
  <si>
    <t>จัดซื้อพัดลมติดผนัง ขนาด 18 นิ้ว จำนวน 2 ตัว</t>
  </si>
  <si>
    <t>แอนด์ เซอร์วิส/ 8,000 บาท</t>
  </si>
  <si>
    <t>จัดซื้อโทรศัพท์เคลื่อนที่ จำนวน 1 เครื่อง</t>
  </si>
  <si>
    <t>17/12/67</t>
  </si>
  <si>
    <t>/ 5,000 บาท</t>
  </si>
  <si>
    <t>โชว์รูมเจริญศรีเฟอร์นิเจอร์</t>
  </si>
  <si>
    <t>จัดซื้อเก้าอี้เก้าอี้สำนักงาน จำนวน 2 ตัว</t>
  </si>
  <si>
    <t>13/12/67</t>
  </si>
  <si>
    <t>/ 1,415 บาท</t>
  </si>
  <si>
    <t>ร้านเจริญเคหะกิจมั่นคง</t>
  </si>
  <si>
    <t>จัดซื้อวัสดุก่อสร้าง จำนวน 7 รายการ</t>
  </si>
  <si>
    <t>จำนวน 100 ใบ</t>
  </si>
  <si>
    <t>ร้าน พีพี อาร์</t>
  </si>
  <si>
    <t xml:space="preserve">จัดซื้อวัสดุอื่น ได้แก่ ภาชนะรองรับขยะ </t>
  </si>
  <si>
    <t>/ 30,000 บาท</t>
  </si>
  <si>
    <t>จัดซื้อวัสดุสำนักงาน จำนวน 41 รายการ</t>
  </si>
  <si>
    <t>12/12/67</t>
  </si>
  <si>
    <t>/ 16,920 บาท</t>
  </si>
  <si>
    <t>จัดซื้อวัสดุสำนักงาน จำนวน 11 รายการ</t>
  </si>
  <si>
    <t>เวอร์ค ฯ / 42,784 บาท</t>
  </si>
  <si>
    <t>บริษัท เอ็นเตอร์ไพรส์ เน็ต-</t>
  </si>
  <si>
    <t>/ 1,100 บาท</t>
  </si>
  <si>
    <t>การจัดเก็บภาษี ประจำปี พ.ศ.2568</t>
  </si>
  <si>
    <t>จัดซื้อวัสดุสำนักงาน ตามโครงการเพิ่มประสิทธิภาพ</t>
  </si>
  <si>
    <t>/ 22,716 บาท</t>
  </si>
  <si>
    <t>จัดซื้อวัสดุสำนักงาน จำนวน 17 รายการ</t>
  </si>
  <si>
    <t>/ 14,575 บาท</t>
  </si>
  <si>
    <t>จัดซื้อวัสดุงานบ้านงานครัว จำนวน 9 รายการ</t>
  </si>
  <si>
    <t>/ 3,600 บาท</t>
  </si>
  <si>
    <t>จำนวน 1 ลูก</t>
  </si>
  <si>
    <r>
      <t>จัดซื้อแบตเตอรี่รถยนต์ ชนิดกึ่งแห้ง</t>
    </r>
    <r>
      <rPr>
        <sz val="9"/>
        <rFont val="AngsanaUPC"/>
        <family val="1"/>
      </rPr>
      <t xml:space="preserve"> </t>
    </r>
    <r>
      <rPr>
        <sz val="13"/>
        <rFont val="AngsanaUPC"/>
        <family val="1"/>
        <charset val="222"/>
      </rPr>
      <t>12</t>
    </r>
    <r>
      <rPr>
        <sz val="10"/>
        <rFont val="AngsanaUPC"/>
        <family val="1"/>
      </rPr>
      <t xml:space="preserve"> </t>
    </r>
    <r>
      <rPr>
        <sz val="13"/>
        <rFont val="AngsanaUPC"/>
        <family val="1"/>
        <charset val="222"/>
      </rPr>
      <t>โวลว์ 75 แอมป์</t>
    </r>
  </si>
  <si>
    <t>29/1/68</t>
  </si>
  <si>
    <t>สร้าง / 2,277,930 บาท</t>
  </si>
  <si>
    <t>สายวัดเขายายชุม ม.1 บ้านเขายายชุม</t>
  </si>
  <si>
    <t>หจก.ซี เค วิศวโยธาการก่อ-</t>
  </si>
  <si>
    <t>9/1/68</t>
  </si>
  <si>
    <t>/ 2,475,000 บาท</t>
  </si>
  <si>
    <t>หนองตาเที่ยง ม.1 บ้านเขายายชุม</t>
  </si>
  <si>
    <t>บริษัท พลาสแมท จำกัด</t>
  </si>
  <si>
    <t>จัดจ้างโครงการก่อสร้างระบบประปา บริเวณบ่อหลวง</t>
  </si>
  <si>
    <t>8/1/68</t>
  </si>
  <si>
    <t>/ 242,400 บาท</t>
  </si>
  <si>
    <t>บริเวณแยกยูงทอง-กองพระทราย ม.4 บ้านหัวทุ่ง</t>
  </si>
  <si>
    <t>บริษัท ชัชชรัตม์ (2019) จำกัด</t>
  </si>
  <si>
    <t>จัดจ้างโครงการติดตั้งป้ายโอเวอร์แฮงค์ OVERHANG</t>
  </si>
  <si>
    <t>31/1/68</t>
  </si>
  <si>
    <t>31/3/2568 (งานกำจัดขยะมูลฝอยฯ)</t>
  </si>
  <si>
    <t>หจก.เอ็นวี ปิโตรเลี่ยม</t>
  </si>
  <si>
    <t>จัดซื้อน้ำมันดีเซล นับตั้งแต่วันที่ 1 ก.พ. 2568 ถึงวันที่</t>
  </si>
  <si>
    <t>/ 900 บาท</t>
  </si>
  <si>
    <t>ตาไก่ จำนวน 2 ป้าย</t>
  </si>
  <si>
    <t>50/2568</t>
  </si>
  <si>
    <t>จ้างเหมาจัดทำป้ายไวนิลประชาสัมพันธ์ พร้อมเจาะ</t>
  </si>
  <si>
    <t>/ 9,000 บาท</t>
  </si>
  <si>
    <t>และแมว) จำนวน 1 อัตรา</t>
  </si>
  <si>
    <t>49/2568</t>
  </si>
  <si>
    <t>นายชาลี นามวงษ์</t>
  </si>
  <si>
    <t>จ้างเหมาบุคคลภายนอกเพื่อสำรวจข้อมูลสัตว์ (สุนัข</t>
  </si>
  <si>
    <t>/ 749 บาท</t>
  </si>
  <si>
    <t>48/2568</t>
  </si>
  <si>
    <t>ร้านก็อปปี้ เซนเตอร์</t>
  </si>
  <si>
    <t>จ้างเหมาจัดทำตรายางหมึกในตัว จำนวน 2 รายการ</t>
  </si>
  <si>
    <t>/ 20,000 บาท</t>
  </si>
  <si>
    <t>ประจำเดือน ก.พ. - มี.ค. 68 จำนวน 1 อัตรา</t>
  </si>
  <si>
    <t>47/2568</t>
  </si>
  <si>
    <t>17/1/68</t>
  </si>
  <si>
    <t>/ 856 บาท</t>
  </si>
  <si>
    <t>46/2568</t>
  </si>
  <si>
    <t>จ้างจัดทำตรายาง จำนวน 2 รายการ</t>
  </si>
  <si>
    <t>16/1/68</t>
  </si>
  <si>
    <t>/ 5,580 บาท</t>
  </si>
  <si>
    <t>เลขทะเบียน กค-5821 ระยอง จำนวน 1 คัน</t>
  </si>
  <si>
    <t>45/2568</t>
  </si>
  <si>
    <t>จ้างเหมาบำรุงรักษาซ่อมแซมรถยนต์ส่วนกลาง หมาย</t>
  </si>
  <si>
    <t>7/1/68</t>
  </si>
  <si>
    <t>/ 50,000 บาท</t>
  </si>
  <si>
    <t>แห่งชาติ)</t>
  </si>
  <si>
    <t>44/2568</t>
  </si>
  <si>
    <t>นายชุมพล อยู่ถมยา</t>
  </si>
  <si>
    <t>จ้างเหมาเครื่องเล่น จำนวน 2 รายการ (โครงการวันเด็ก</t>
  </si>
  <si>
    <t>วันที่ 31 เดือน มกราคม พ.ศ.2568</t>
  </si>
  <si>
    <t xml:space="preserve">                                                                                   สรุปผลการดำเนินการจัดซื้อจัดจ้างในรอบเดือน มกราคม 2568 ประจำปีงบประมาณ 2568                                                         แบบ สขร.1</t>
  </si>
  <si>
    <t>/ 15,000 บาท</t>
  </si>
  <si>
    <t>1 งาน (โครงการวันเด็กแห่งชาติ)</t>
  </si>
  <si>
    <t>43/2568</t>
  </si>
  <si>
    <t xml:space="preserve">จ้างเหมาเช่าเวทีและเครื่องเสียง พร้อมติดตั้ง จำนวน </t>
  </si>
  <si>
    <t>6/1/68</t>
  </si>
  <si>
    <t>/ 5,800 บาท</t>
  </si>
  <si>
    <t>ทะเบียน 83-0467 ระยอง จำนวน 1 คัน</t>
  </si>
  <si>
    <t>42/2568</t>
  </si>
  <si>
    <t>จ้างเหมาซ่อมแซมรถยนต์บรรทุกขยะมูลฝอย หมายเลข</t>
  </si>
  <si>
    <t>3/1/68</t>
  </si>
  <si>
    <t>/ 30,600 บาท</t>
  </si>
  <si>
    <t>ตค-895 ระยอง จำนวน 1 คัน</t>
  </si>
  <si>
    <t>41/2568</t>
  </si>
  <si>
    <t>จ้างเหมาซ่อมแซมรถตักหน้า-ขุดหลัง หมายเลขทะเบียน</t>
  </si>
  <si>
    <t>2/1/68</t>
  </si>
  <si>
    <t>/ 18,000 บาท</t>
  </si>
  <si>
    <t>เลือกตั้งสมาชิกสภาและนายก อบจ.</t>
  </si>
  <si>
    <t>40/2568</t>
  </si>
  <si>
    <t>จัดจ้างทำที่ปิดประกาศเกี่ยวกับการเลือกตั้งผู้สมัครรับ</t>
  </si>
  <si>
    <t>30/1/68</t>
  </si>
  <si>
    <t>/ 102,850 บาท</t>
  </si>
  <si>
    <t>จัดซื้อวัสดุไฟฟ้าและวิทยุ จำนวน 13 รายการ</t>
  </si>
  <si>
    <t>24/1/68</t>
  </si>
  <si>
    <t>แอนด์ เซอร์วิส / 4,012.50 บาท</t>
  </si>
  <si>
    <t>จำนวน 3 กล่อง</t>
  </si>
  <si>
    <t>จัดซื้อหมึกคอมพิวเตอร์ HP Laser jet p1102w</t>
  </si>
  <si>
    <t>21/1/68</t>
  </si>
  <si>
    <t>/ 600 บาท</t>
  </si>
  <si>
    <t>.</t>
  </si>
  <si>
    <t>จัดซื้อวัสดุไฟฟ้าและวิทยุ จำนวน 1 รายการ</t>
  </si>
  <si>
    <t>/ 8,340 บาท</t>
  </si>
  <si>
    <t>จัดซื้อวัสดุงานบ้านงานครัว จำนวน 4 รายการ</t>
  </si>
  <si>
    <t>/ 18,354 บาท</t>
  </si>
  <si>
    <t>จัดซื้อวัสดุสำนักงาน จำนวน 24 รายการ</t>
  </si>
  <si>
    <t>/ 30,900 บาท</t>
  </si>
  <si>
    <t>ร้านโกดังแชมป์ระยอง</t>
  </si>
  <si>
    <t>จัดซื้อของรางวัล จำนวน 3 รายการ (โครงการวันเด็ก</t>
  </si>
  <si>
    <t>/15,200 บาท</t>
  </si>
  <si>
    <t>ร้านใหม่เอี่ยม</t>
  </si>
  <si>
    <t>จัดซื้อยางรถยนต์ ขนาด 215/65R16 จำนวน 4 เส้น</t>
  </si>
  <si>
    <t>14/2/68</t>
  </si>
  <si>
    <t>/ 410,000 บาท</t>
  </si>
  <si>
    <t>เชื่อมต่อซอยเฟื่องฟ้า หมู่ที่ 4 บ้านหัวทุ่ง ตำบลแกลง</t>
  </si>
  <si>
    <t xml:space="preserve">บริษัท ทู พี เมสัน จำกัด </t>
  </si>
  <si>
    <t>จัดจ้างโครงการขยายเขตประปา ซอยชากข้าวเสีย</t>
  </si>
  <si>
    <t>7/2/68</t>
  </si>
  <si>
    <t>ชั่น จำกัด / 271,500 บาท</t>
  </si>
  <si>
    <t>ซอย 1/1 หมู่ที่ 4 บ้านหัวทุ่ง ตำบลแกลง</t>
  </si>
  <si>
    <t>จัดจ้างโครงการก่อสร้างถนน คสล. ซอยชากข้าวเสีย</t>
  </si>
  <si>
    <t>25/2/68</t>
  </si>
  <si>
    <t>/ 450 บาท</t>
  </si>
  <si>
    <t>พัฒนาศักยภาพเครือข่ายสิ่งแวดล้อมฯ)</t>
  </si>
  <si>
    <t>64/2568</t>
  </si>
  <si>
    <t>จ้างเหมาจัดทำป้ายไวนิล จำนวน 1 ป้าย (โครงการ</t>
  </si>
  <si>
    <t>/ 15,200 บาท</t>
  </si>
  <si>
    <t>ปรับอากาศของ อบต.แกลง จำนวน 19 เครื่อง</t>
  </si>
  <si>
    <t>63/2568</t>
  </si>
  <si>
    <t>ร้านณัฏฐวี แอร์</t>
  </si>
  <si>
    <t>จ้างเหมาทำความสะอาดและตรวจเช็คสภาพเครื่อง</t>
  </si>
  <si>
    <t>24/2/68</t>
  </si>
  <si>
    <t>/ 102,000 บาท</t>
  </si>
  <si>
    <r>
      <t>3 คัน</t>
    </r>
    <r>
      <rPr>
        <sz val="9"/>
        <rFont val="AngsanaUPC"/>
        <family val="1"/>
      </rPr>
      <t xml:space="preserve"> </t>
    </r>
    <r>
      <rPr>
        <sz val="13"/>
        <rFont val="AngsanaUPC"/>
        <family val="1"/>
        <charset val="222"/>
      </rPr>
      <t>โครงการเสริมสร้างคุณค่าผู้สูงวัยและศึกษาดูงาน</t>
    </r>
  </si>
  <si>
    <t>62/2568</t>
  </si>
  <si>
    <t xml:space="preserve">จ้างเหมารถโดยสารไม่ประจำทางปรับอากาศ จำนวน </t>
  </si>
  <si>
    <t>21/2/68</t>
  </si>
  <si>
    <t>/ 6,480 บาท</t>
  </si>
  <si>
    <t>ทะเบียน ตค-895 ระยอง จำนวน 1 คัน</t>
  </si>
  <si>
    <t>61/2568</t>
  </si>
  <si>
    <t>จ้างเหมาบำรุงรักษาซ่อมแซมรถตักหน้า-ขุดหลัง</t>
  </si>
  <si>
    <t>/ 60,000 บาท</t>
  </si>
  <si>
    <t>สิ่งแวดล้อมและการสาธารณสุข ประจำปี 2568)</t>
  </si>
  <si>
    <t>20/2/68</t>
  </si>
  <si>
    <t>ทรานสปอร์ต จำกัด</t>
  </si>
  <si>
    <t>จำนวน 2 คัน (โครงการพัฒนาศักยภาพเครือข่าย</t>
  </si>
  <si>
    <t>60/2568</t>
  </si>
  <si>
    <t>บริษัท อมรินทร์ เอ็นจิเนียริ่ง</t>
  </si>
  <si>
    <t>จ้างเหมารถโดยสารปรับอากาศ 2 ชั้น (ไม่ประจำทาง)</t>
  </si>
  <si>
    <t>19/2/68</t>
  </si>
  <si>
    <t>/ 2,580 บาท</t>
  </si>
  <si>
    <t>กำหนดพื้นที่ควบคุมเหตุรำคาญ จำนวน 6 ป้าย</t>
  </si>
  <si>
    <t>59/2568</t>
  </si>
  <si>
    <t>ร้านปารมี</t>
  </si>
  <si>
    <t>จ้างเหมาจัดทำป้ายไวนิลแจ้งเตือนลด-งดการเผา และ</t>
  </si>
  <si>
    <t>13/2/68</t>
  </si>
  <si>
    <t>/ 6,540 บาท</t>
  </si>
  <si>
    <t>83-0467 ระยอง จำนวน 1 คัน</t>
  </si>
  <si>
    <t>58/2568</t>
  </si>
  <si>
    <t xml:space="preserve">จ้างซ่อมแซมรถยนต์บรรทุกขยะมูลฝอย ทะเบียน </t>
  </si>
  <si>
    <t>/ 22,000 บาท</t>
  </si>
  <si>
    <t>จำนวน 1 คัน</t>
  </si>
  <si>
    <t>57/2568</t>
  </si>
  <si>
    <t>จ้างเหมาซ่อมรถบรรทุกน้ำ ทะเบียน 82-0184 ระยอง</t>
  </si>
  <si>
    <t>11/2/68</t>
  </si>
  <si>
    <t>/ 15,640 บาท</t>
  </si>
  <si>
    <t>56/2568</t>
  </si>
  <si>
    <t>จ้างเหมาซ่อมรถแทร็กเตอร์ ทะเบียน ตค-2092 ระยอง</t>
  </si>
  <si>
    <t>วันที่ 28 เดือน กุมภาพันธ์ พ.ศ.2568</t>
  </si>
  <si>
    <t xml:space="preserve">                                                                                   สรุปผลการดำเนินการจัดซื้อจัดจ้างในรอบเดือน กุมภาพันธ์ 2568 ประจำปีงบประมาณ 2568                                                         แบบ สขร.1</t>
  </si>
  <si>
    <r>
      <t>แบบข้อแข็ง</t>
    </r>
    <r>
      <rPr>
        <sz val="9"/>
        <rFont val="AngsanaUPC"/>
        <family val="1"/>
      </rPr>
      <t xml:space="preserve"> </t>
    </r>
    <r>
      <rPr>
        <sz val="13"/>
        <rFont val="AngsanaUPC"/>
        <family val="1"/>
        <charset val="222"/>
      </rPr>
      <t>เลขครุภัณฑ์</t>
    </r>
    <r>
      <rPr>
        <sz val="8"/>
        <rFont val="AngsanaUPC"/>
        <family val="1"/>
      </rPr>
      <t xml:space="preserve"> </t>
    </r>
    <r>
      <rPr>
        <sz val="13"/>
        <rFont val="AngsanaUPC"/>
        <family val="1"/>
        <charset val="222"/>
      </rPr>
      <t>442-67-0011 จำนวน1 เครื่อง</t>
    </r>
  </si>
  <si>
    <t>55/2568</t>
  </si>
  <si>
    <t>จ้างเหมาบำรุงรักษาซ่อมแซมครุภัณฑ์เครื่องตัดหญ้า</t>
  </si>
  <si>
    <t>6/2/68</t>
  </si>
  <si>
    <t>เซอร์วิส / 1,968.80 บาท</t>
  </si>
  <si>
    <t>416-62-0059/1 จำนวน 1 เครื่อง</t>
  </si>
  <si>
    <t>54/2568</t>
  </si>
  <si>
    <t>หจก.แกลงคอมพิวเตอร์ แอนด์</t>
  </si>
  <si>
    <t>จ้างเหมาซ่อมบำรุงเครื่องคอมพิวเตอร์ เลขครุภัณฑ์</t>
  </si>
  <si>
    <t>เซอร์วิส / 21,346.50 บาท</t>
  </si>
  <si>
    <t>พร้อมวัสดุอุปกรณ์ จำนวน 1 งาน</t>
  </si>
  <si>
    <t>53/2568</t>
  </si>
  <si>
    <t>จ้างเหมาบำรุงรักษาซ่อมแซมกล้องโทรทัศน์วงจรปิด</t>
  </si>
  <si>
    <t>เซอร์วิส / 2,075.80 บาท</t>
  </si>
  <si>
    <t>(CPU) เลขครุภัณฑ์ 416-58-0043/1 จำนวน 1 เครื่อง</t>
  </si>
  <si>
    <t>52/2568</t>
  </si>
  <si>
    <t>จ้างเหมาบำรุงรักษาและซ่อมแซมครุภัณฑ์คมพิวเตอร์</t>
  </si>
  <si>
    <t>5/2/68</t>
  </si>
  <si>
    <t>/ 7,820 บาท</t>
  </si>
  <si>
    <t>51/2568</t>
  </si>
  <si>
    <t xml:space="preserve">จ้างเหมาบำรุงรักษาซ่อมแซมรถยนต์ส่วนกลาง </t>
  </si>
  <si>
    <t>17/2/68</t>
  </si>
  <si>
    <t>/ 4,320 บาท</t>
  </si>
  <si>
    <t>จัดซื้อน้ำมันไฮโดรลิค เบอร์ 68 จำนวน 3 ถัง</t>
  </si>
  <si>
    <t>/ 5,200 บาท</t>
  </si>
  <si>
    <t>จัดซื้อแบตเตอรี่ ขนาด 120 แอมป์ จำนวน 1 ลูก</t>
  </si>
  <si>
    <t>/ 3,275 บาท</t>
  </si>
  <si>
    <t>(โครงการแข่งขันกีฬาสัมพันธ์ภายใน ศพด.ฯ)</t>
  </si>
  <si>
    <t>ร้านเจริญการค้า</t>
  </si>
  <si>
    <t>จัดซื้อเหรียญรางวัล จำนวน 131 เหรียญ</t>
  </si>
  <si>
    <t>/ 13,100 บาท</t>
  </si>
  <si>
    <t xml:space="preserve">จัดซื้อเสื้อกีฬาสี พร้อมสกรีน จำนวน 131 ตัว </t>
  </si>
  <si>
    <t>3/2/68</t>
  </si>
  <si>
    <t>/ 2,354 บาท</t>
  </si>
  <si>
    <t>หลัง จำนวน 2 ถัง)</t>
  </si>
  <si>
    <t>ร้านแสงศิลป์</t>
  </si>
  <si>
    <t>จัดซื้อวัสดุการเกษตร (ถังพ่นยาแบตเตอรี่ แบบสะพาย</t>
  </si>
  <si>
    <t>/ 59,000 บาท</t>
  </si>
  <si>
    <t>จำนวน 1 เครื่อง</t>
  </si>
  <si>
    <t>ร้าน เจพี. เคมีภัณฑ์</t>
  </si>
  <si>
    <t>จัดซื้อครุภัณฑ์การเกษตร (เครื่องพ่นหมอกควัน)</t>
  </si>
  <si>
    <t>27/3/68</t>
  </si>
  <si>
    <t>ชั่น จำกัด / 183,000 บาท</t>
  </si>
  <si>
    <t>หมู่ที่ 4 บ้านหัวทุ่ง</t>
  </si>
  <si>
    <t>จัดจ้างโครงการก่อสร้างถนน คสล. ซอยหัวทุ่ง 3</t>
  </si>
  <si>
    <t>ชั่น จำกัด / 222,000 บาท</t>
  </si>
  <si>
    <t>จัดจ้างโครงการก่อสร้างถนน คสล.  ซอยหัวทุ่ง 1/1</t>
  </si>
  <si>
    <t>24/3/68</t>
  </si>
  <si>
    <t>/ 446,500 บาท</t>
  </si>
  <si>
    <t>หนองคันไถ หมู่ที่ 7 บ้านมาบจันทร์</t>
  </si>
  <si>
    <t>จัดจ้างโครงการซ่อมแซมถนน คสล. สายประดู่ใน-</t>
  </si>
  <si>
    <t>วันที่ 31 เดือน มีนาคม พ.ศ.2568</t>
  </si>
  <si>
    <t xml:space="preserve">                                                                                   สรุปผลการดำเนินการจัดซื้อจัดจ้างในรอบเดือน มีนาคม 2568 ประจำปีงบประมาณ 2568                                                         แบบ สขร.1</t>
  </si>
  <si>
    <t>18/3/68</t>
  </si>
  <si>
    <t>/ 356,900 บาท</t>
  </si>
  <si>
    <t>ซอย 2 หมู่ที่ 7 บ้านมาบจันทร์</t>
  </si>
  <si>
    <t>จัดจ้างโครงการก่อสร้างถนน คสล. บ้านเพ-ชาเล่ต์</t>
  </si>
  <si>
    <t>14/3/68</t>
  </si>
  <si>
    <t>แอนด์ บิวดิ้ง / 228,000 บาท</t>
  </si>
  <si>
    <t>ระบายน้ำ คสล. ซ.หนองคันไถ หมู่ที่ 5 บ้านเขาโบสถ์</t>
  </si>
  <si>
    <t>บจก.สิทธิโชค คอนสตรัคชั่น</t>
  </si>
  <si>
    <t>จัดจ้างโครงการซ่อมแซมถนน คสล. พร้อมวางท่อ</t>
  </si>
  <si>
    <t>5/3/68</t>
  </si>
  <si>
    <t>/ 70,900 บาท</t>
  </si>
  <si>
    <t>หมู่ที่ 1 บ้านเขายายชุม</t>
  </si>
  <si>
    <t>จัดจ้างโครงการก่อสร้างถนน คสล. กรูนซอย 3 แยก 2</t>
  </si>
  <si>
    <t>/ 104,680.28 บาท</t>
  </si>
  <si>
    <t>จัดจ้างโครงการก่อสร้างถนน คสล. กรูนซอย 5</t>
  </si>
  <si>
    <t>/ 251,000  บาท</t>
  </si>
  <si>
    <t>หมู่ที่ 5 บ้านเขาโบสถ์</t>
  </si>
  <si>
    <t>จัดจ้างโครงการก่อสร้างถนน คสล. ซอยฟุ้งมาก</t>
  </si>
  <si>
    <t>3/3/68</t>
  </si>
  <si>
    <t>ชั่น จำกัด /154,000 บาท</t>
  </si>
  <si>
    <t>จัดจ้างโครงการก่อสร้างถนน คสล. ซอยเนินสำราญ 6</t>
  </si>
  <si>
    <t>ชั่น จำกัด /161,000 บาท</t>
  </si>
  <si>
    <t>ซอย 2/1 หมู่ที่ 4 บ้านหัวทุ่ง</t>
  </si>
  <si>
    <t>จัดจ้างโครงการก่อสร้างถนน คสล. กองพระทราย</t>
  </si>
  <si>
    <t>31/3/68</t>
  </si>
  <si>
    <t>/ 24,000 บาท</t>
  </si>
  <si>
    <t>30 ก.ย. 68 (กองสาธารณสุขฯ)</t>
  </si>
  <si>
    <t>จัดซื้อน้ำมันดีเซล นับตั้งแต่วันที่ 1 เม.ย. 68 ถึงวันที่</t>
  </si>
  <si>
    <t>31 พ.ค. 68 (งานกำจัดขยะมูลฝอยฯ)</t>
  </si>
  <si>
    <t>1 เม.ย. 68 - 30 มิ.ย. 68 (สำนักปลัด)</t>
  </si>
  <si>
    <r>
      <t>จัดซื้อน้ำมันดีเซลและแก๊สโซฮอล์</t>
    </r>
    <r>
      <rPr>
        <sz val="10"/>
        <rFont val="AngsanaUPC"/>
        <family val="1"/>
      </rPr>
      <t xml:space="preserve"> </t>
    </r>
    <r>
      <rPr>
        <sz val="13"/>
        <rFont val="AngsanaUPC"/>
        <family val="1"/>
        <charset val="222"/>
      </rPr>
      <t>91/95</t>
    </r>
    <r>
      <rPr>
        <sz val="10"/>
        <rFont val="AngsanaUPC"/>
        <family val="1"/>
      </rPr>
      <t xml:space="preserve"> </t>
    </r>
    <r>
      <rPr>
        <sz val="13"/>
        <rFont val="AngsanaUPC"/>
        <family val="1"/>
        <charset val="222"/>
      </rPr>
      <t>นับตั้งแต่วันที่</t>
    </r>
  </si>
  <si>
    <t>/ 96,000 บาท</t>
  </si>
  <si>
    <t>1 เม.ย. 68 - 30 ก.ย. 68 (สำนักปลัด)</t>
  </si>
  <si>
    <t>30 มิ.ย. 68 (กองช่าง)</t>
  </si>
  <si>
    <t>25/3/68</t>
  </si>
  <si>
    <t>71/256</t>
  </si>
  <si>
    <t>จ้างเหมาจัดทำตรายาง จำนวน 2 รายการ</t>
  </si>
  <si>
    <t>21/3/68</t>
  </si>
  <si>
    <t>/ 2,570 บาท</t>
  </si>
  <si>
    <t>ทะเบียน ขงษ-265 ระยอง จำนวน 1 คัน</t>
  </si>
  <si>
    <t>70/2568</t>
  </si>
  <si>
    <t>ร้านเบนซ์ แคมซิ่ง</t>
  </si>
  <si>
    <t>จ้างเหมาบำรุงรักษาซ่อมแซมรถจักรยานยนต์</t>
  </si>
  <si>
    <t>20/3/68</t>
  </si>
  <si>
    <t>/ 73,200 บาท</t>
  </si>
  <si>
    <t>อัตรา (เม.ย. - 30 ก.ย. 68)</t>
  </si>
  <si>
    <t>69/2568</t>
  </si>
  <si>
    <t>น.ส.จันทร์เพ็ญ เจริญมงคล</t>
  </si>
  <si>
    <t>จ้างเหมาบุคคลภายนอกปฏิบัติงานพัสดุ จำนวน 1</t>
  </si>
  <si>
    <t>/ 21,200 บาท</t>
  </si>
  <si>
    <t>(1 เม.ย. - 31 พ.ค. 68)</t>
  </si>
  <si>
    <t>68/2568</t>
  </si>
  <si>
    <t>/ 134,820 บาท</t>
  </si>
  <si>
    <t>(1 เม.ย. - 30 ก.ย. 68)</t>
  </si>
  <si>
    <t>67/2568</t>
  </si>
  <si>
    <t>บจก.รักษาความปลอดภัย ฯ</t>
  </si>
  <si>
    <t>/ 2,700 บาท</t>
  </si>
  <si>
    <t>รณรงค์ป้องกันและควบคุมโรคพิษสุนัขบ้า)</t>
  </si>
  <si>
    <t>66/2568</t>
  </si>
  <si>
    <t>จ้างเหมาจัดทำป้ายไวนิล จำนวน 6 ป้าย (โครงการ</t>
  </si>
  <si>
    <t>13/3/68</t>
  </si>
  <si>
    <t>/ 4,800 บาท</t>
  </si>
  <si>
    <t>82-0184 ระยอง จำนวน 1 คัน</t>
  </si>
  <si>
    <t>65/2568</t>
  </si>
  <si>
    <t>จ้างเหมาบำรุงรักษาซ่อมแซมรถบรรทุกน้ำ ทะเบียน</t>
  </si>
  <si>
    <t>/ 62,420 บาท</t>
  </si>
  <si>
    <t>(โครงการแข่งขันกีฬาต้านยาเสพติดตำบลแกลง)</t>
  </si>
  <si>
    <t>จัดซื้อเสื้อกีฬา ถ้วยรางวัล และอุปกรณ์กีฬา</t>
  </si>
  <si>
    <t>/ 400 บาท</t>
  </si>
  <si>
    <t>จัดซื้อแบตเตอรี่รถจักรยานยนต์ 12 โวลต์ 5 แอมป์</t>
  </si>
  <si>
    <t>/ 6,400 บาท</t>
  </si>
  <si>
    <t>(เม.ย.-ก.ย. 68)</t>
  </si>
  <si>
    <t>จัดซื้อวัสดุสำนักงาน (น้ำดื่มสะอาด) จำนวน 320 ถัง</t>
  </si>
  <si>
    <t>19/3/68</t>
  </si>
  <si>
    <t>/ 1,979.40 บาท</t>
  </si>
  <si>
    <t>ป้องกันและควบคุมโรคไข้เลือดออก)</t>
  </si>
  <si>
    <t>จัดซื้อวัสดุเชื้อเพลิง น้ำมันดีเซล 60 ลิตร (โครงการ</t>
  </si>
  <si>
    <t>/ 1,000 บาท</t>
  </si>
  <si>
    <t xml:space="preserve">200 กก. </t>
  </si>
  <si>
    <t xml:space="preserve">จัดซื้อน้ำแข็งหลอดใหญ่ สำหรับแช่วัคซีน จำนวน </t>
  </si>
  <si>
    <t>/ 81,360 บาท</t>
  </si>
  <si>
    <t>อุปกรณ์ จำนวน 2,260 โดส</t>
  </si>
  <si>
    <t>จัดซื้อวัคซีนป้องกันโรคพิษสุนัขบ้าสำหรับสัตว์ พร้อม</t>
  </si>
  <si>
    <t>17/3/68</t>
  </si>
  <si>
    <t>/ 17,600 บาท</t>
  </si>
  <si>
    <t>(โครงการรณรงค์ป้องกันและควบคุมโรคพิษสุนัขบ้า)</t>
  </si>
  <si>
    <t>ร้านพี พี อาร์</t>
  </si>
  <si>
    <t>จัดซื้อวัสดุอื่น จำนวน 11 รายการ</t>
  </si>
  <si>
    <t>เซอร์วิส / 26,500 บาท</t>
  </si>
  <si>
    <t>จำนวน 2 รายการ (กองการศึกษาฯ)</t>
  </si>
  <si>
    <t>จัดซื้อครุภัณฑ์คอมพิวเตอร์หรืออิเล็กทรอนิกส์</t>
  </si>
  <si>
    <t>เซอร์วิส / 55,500 บาท</t>
  </si>
  <si>
    <t>จำนวน 2 รายการ (กองคลัง)</t>
  </si>
  <si>
    <t>/ 6,930 บาท</t>
  </si>
  <si>
    <t>(สำนักปลัด)</t>
  </si>
  <si>
    <t>/ 8,460 บาท</t>
  </si>
  <si>
    <t>10/3/68</t>
  </si>
  <si>
    <t>/ 9,825 บาท</t>
  </si>
  <si>
    <t>(กองการศึกษาฯ)</t>
  </si>
  <si>
    <t>จัดซื้อวัสดุสำนักงาน จำนวน 13 รายการ</t>
  </si>
  <si>
    <t>/ 13125 บาท</t>
  </si>
  <si>
    <t>(กองสาธารณสุขฯ)</t>
  </si>
  <si>
    <t>จัดซื้อวัสดุสำนักงาน จำนวน 26 รายการ</t>
  </si>
  <si>
    <t>เทคโนโลยี / 9,500 บาท</t>
  </si>
  <si>
    <r>
      <t>บจก.เอ็นเตอร์ไพร์ส</t>
    </r>
    <r>
      <rPr>
        <sz val="8"/>
        <rFont val="AngsanaUPC"/>
        <family val="1"/>
      </rPr>
      <t xml:space="preserve"> </t>
    </r>
    <r>
      <rPr>
        <sz val="13"/>
        <rFont val="AngsanaUPC"/>
        <family val="1"/>
        <charset val="222"/>
      </rPr>
      <t>เน็ตเวอร์ค</t>
    </r>
  </si>
  <si>
    <t>จัดซื้อวัสดุคอมพิวเตอร์ จำนวน 1 รายการ</t>
  </si>
  <si>
    <t>/ 21,800 บาท</t>
  </si>
  <si>
    <t>จัดซื้อครุภัณฑ์สำนักงาน จำนวน 2 รายการ</t>
  </si>
  <si>
    <t>(กองคลัง)</t>
  </si>
  <si>
    <t>จัดซื้อครุภัณฑ์สำนักงาน จำนวน 4 รายการ</t>
  </si>
  <si>
    <t>7/3/68</t>
  </si>
  <si>
    <t>/ 20,160 บาท</t>
  </si>
  <si>
    <t>อบรมทักษะการเล่นกีฬา)</t>
  </si>
  <si>
    <t>จัดซื้อวัสดุ อุปกรณ์ จำนวน 5 รายการ (โครงการฝึก</t>
  </si>
  <si>
    <t>24/4/68</t>
  </si>
  <si>
    <t>/ 139,200 บาท</t>
  </si>
  <si>
    <t xml:space="preserve">จัดจ้างโครงการก่อสร้างถนน คสล. ซอยหัวทุ่ง 8 </t>
  </si>
  <si>
    <t>11/4/68</t>
  </si>
  <si>
    <t>แอนด์ บิวดิ้ง / 109,000 บาท</t>
  </si>
  <si>
    <t>บจก. สิทธิโชค คอนสตรัคชั่น</t>
  </si>
  <si>
    <t>จัดจ้างโครงการก่อสร้างถนน คสล. ซอยหนองสิว 1</t>
  </si>
  <si>
    <t>แอนด์ บิวดิ้ง / 270,000 บาท</t>
  </si>
  <si>
    <t>หมู่ที่ 2 บ้านวังปลา ตำบลแกลง</t>
  </si>
  <si>
    <t>จัดจ้างโครงการก่อสร้างถนน คสล. ซอยวังปลา 5</t>
  </si>
  <si>
    <t>9/4/68</t>
  </si>
  <si>
    <t>ชั่น จำกัด / 134,000 บาท</t>
  </si>
  <si>
    <t>จัดจ้างโครงการก่อสร้างถนน คสล. ซอยวังปลา 4</t>
  </si>
  <si>
    <t>วันที่ 30 เดือน เมษายน พ.ศ.2568</t>
  </si>
  <si>
    <t>ชั่น จำกัด / 126,600 บาท</t>
  </si>
  <si>
    <t>แผ่นดินทอง หมู่ที่ 4 บ้านหัวทุ่ง ตำบลแกลง</t>
  </si>
  <si>
    <t>จัดจ้างโครงการก่อสร้างถนน คสล. ซอยแผ่นดินธรรม-</t>
  </si>
  <si>
    <t>ชั่น จำกัด / 139,700 บาท</t>
  </si>
  <si>
    <t>บริหารส่วนตำบลแกลง</t>
  </si>
  <si>
    <t>จัดจ้างโครงการปรับปรุงต่อเติมอาคารที่ทำการองค์การ</t>
  </si>
  <si>
    <t>ระยอง / 79,000 บาท</t>
  </si>
  <si>
    <t>ร้านมลธิรา ซุ้มศาลานั่งเล่น</t>
  </si>
  <si>
    <t>จัดซื้อป้อมยามสำเร็จรูปพร้อมติดตั้ง จำนวน 1 หลัง</t>
  </si>
  <si>
    <t>30/4/68</t>
  </si>
  <si>
    <t>/ 55,000 บาท</t>
  </si>
  <si>
    <t>ป้องกันและบรรเทาสาธารณภัย จำนวน 1 อัตรา</t>
  </si>
  <si>
    <t>80/2568</t>
  </si>
  <si>
    <t>นายทวีรัตน์ นามสิน</t>
  </si>
  <si>
    <t>จ้างเหมาบริการบุคคลภายนอกสำหรับปฏิบัติงาน</t>
  </si>
  <si>
    <t>79/2568</t>
  </si>
  <si>
    <t>นายเอกลักษณ์ บุบผาเจริญ</t>
  </si>
  <si>
    <t>78/2568</t>
  </si>
  <si>
    <t>นายสาโรจน์ เดชดิษฐ</t>
  </si>
  <si>
    <t>25/4/68</t>
  </si>
  <si>
    <t>/ 11,245 บาท</t>
  </si>
  <si>
    <t>มูลฝอย ทะเบียน 82-3380 บาท จำนวน 1 คัน</t>
  </si>
  <si>
    <t>77/2568</t>
  </si>
  <si>
    <t>17/4/68</t>
  </si>
  <si>
    <t>/ 8,750 บาท</t>
  </si>
  <si>
    <t>76/2568</t>
  </si>
  <si>
    <t>จ้างจัดทำป้ายไวนิลประชาสัมพันธ์ให้ความรู้ (โครงการ</t>
  </si>
  <si>
    <t>/ 300 บาท</t>
  </si>
  <si>
    <t>ซับการขับถ่ายและผ้าอ้อมทางเลือกในพื้นที่ อบต.แกลง</t>
  </si>
  <si>
    <t>75/2568</t>
  </si>
  <si>
    <t>จ้างจัดทำป้ายโครงการสนับสนุนผ้าอ้อมผู้ใหญ่ แผ่นรอง</t>
  </si>
  <si>
    <t>10/4/68</t>
  </si>
  <si>
    <t>(กองการศึกษา)</t>
  </si>
  <si>
    <t>74/2568</t>
  </si>
  <si>
    <t>2 หลัง และติดตั้งไฟฟ้าส่องสว่างประจำจุดบริการฯ</t>
  </si>
  <si>
    <t>73/2568</t>
  </si>
  <si>
    <t>น.ส.สุมิตรา ธวัชศักดิ์</t>
  </si>
  <si>
    <t xml:space="preserve">จ้างเหมาเช่าเต็นท์ผ้าใบ (ติดตั้งพร้อมรื้อถอน) จำนวน </t>
  </si>
  <si>
    <t>72/2568</t>
  </si>
  <si>
    <t>จ้างเหมาจัดทำป้ายไวนิล จำนวน 3 ป้าย</t>
  </si>
  <si>
    <t>29/4/68</t>
  </si>
  <si>
    <t>/ 60,300 บาท</t>
  </si>
  <si>
    <t>จัดซื้อครุภัณฑ์งานบ้านงานครัว จำนวน 3 รายการ</t>
  </si>
  <si>
    <t>28/4/68</t>
  </si>
  <si>
    <t>/ 2,400 บาท</t>
  </si>
  <si>
    <t>ความสะอาดในชุมชน)</t>
  </si>
  <si>
    <t>จัดซื้อน้ำดื่ม จำนวน 1 รายการ (โครงการรณรงค์รักษา</t>
  </si>
  <si>
    <t>23/4/68</t>
  </si>
  <si>
    <t>เซอร์วิส / 10,464.60 บาท</t>
  </si>
  <si>
    <t>(กองช่าง)</t>
  </si>
  <si>
    <t>จัดซื้อวัสดุคอมพิวเตอร์ จำนวน 4 รายการ</t>
  </si>
  <si>
    <t>/ 116,574 บาท</t>
  </si>
  <si>
    <t>ติดเชื้อ จำนวน 4 รายการ</t>
  </si>
  <si>
    <t>71/2568</t>
  </si>
  <si>
    <t>บริษัท ฑิตตตษาฎา จำกัด</t>
  </si>
  <si>
    <t>จัดซื้อผ้าอ้อมผู้ใหญ่ แผ่นรองซับการขับถ่ายและถุงขยะ</t>
  </si>
  <si>
    <t>/ 9,800 บาท</t>
  </si>
  <si>
    <t>จัดซื้อวัสดุเครื่องแต่งกาย จำนวน 3 รายการ</t>
  </si>
  <si>
    <t>/ 11,800 บาท</t>
  </si>
  <si>
    <t>/ 64,300 บาท</t>
  </si>
  <si>
    <t>ร้านสันติชัยการไฟฟ้า</t>
  </si>
  <si>
    <t>จัดซื้อวัสดุไฟฟ้าและวิทยุ จำนวน 7 รายการ</t>
  </si>
  <si>
    <t>/ 1,500 บาท</t>
  </si>
  <si>
    <t>จัดซื้อน้ำดื่มสำหรับบริการประชาชน จำนวน 20 ลัง</t>
  </si>
  <si>
    <t>เซ็นเตอร์ จำกัด / 13,567.60 บ.</t>
  </si>
  <si>
    <t>บริษัท เอ็ม แอนด์ ที ไทร์</t>
  </si>
  <si>
    <t>จัดซื้อวัสดุยานพาหนะและขนส่ง จำนวน 3 รายการ</t>
  </si>
  <si>
    <t>8/4/68</t>
  </si>
  <si>
    <t>/ 19,315 บาท</t>
  </si>
  <si>
    <t>3/4/68</t>
  </si>
  <si>
    <t>10 เมตร จำนวน 7 อัน</t>
  </si>
  <si>
    <t xml:space="preserve">จัดซื้อวัสดุไฟฟ้าและวิทยุ ได้แก่ ปลั๊กไฟพ่วง ยาว </t>
  </si>
  <si>
    <t>1/4/68</t>
  </si>
  <si>
    <t>จัดซื้อน้ำดื่ม จำนวน 60 แพ็ค</t>
  </si>
  <si>
    <t xml:space="preserve">                                                                                                           สรุปผลการดำเนินการจัดซื้อจัดจ้างในรอบเดือน เมษายน 2568 ประจำปีงบประมาณ 2568                                                                                        แบบ สขร.1</t>
  </si>
  <si>
    <t>30/5/68</t>
  </si>
  <si>
    <t>แอนด์ บิวดิ้ง / 74,200 บาท</t>
  </si>
  <si>
    <t>ม.2 บ้านวังปลา ตำบลแกลง</t>
  </si>
  <si>
    <t>บจก.สิทธิโชค คอนสตรัคชั่นฯ</t>
  </si>
  <si>
    <r>
      <t>จัดจ้างโครงการติดตั้งราวกันตก</t>
    </r>
    <r>
      <rPr>
        <sz val="11"/>
        <rFont val="AngsanaUPC"/>
        <family val="1"/>
      </rPr>
      <t xml:space="preserve"> </t>
    </r>
    <r>
      <rPr>
        <sz val="13"/>
        <rFont val="AngsanaUPC"/>
        <family val="1"/>
        <charset val="222"/>
      </rPr>
      <t>Guard Rail</t>
    </r>
    <r>
      <rPr>
        <sz val="10"/>
        <rFont val="AngsanaUPC"/>
        <family val="1"/>
      </rPr>
      <t xml:space="preserve"> </t>
    </r>
    <r>
      <rPr>
        <sz val="13"/>
        <rFont val="AngsanaUPC"/>
        <family val="1"/>
        <charset val="222"/>
      </rPr>
      <t>ซอยรักมิตร</t>
    </r>
  </si>
  <si>
    <t>แอนด์ บิวดิ้ง / 99,500 บาท</t>
  </si>
  <si>
    <t>ม.4 บ้านหัวทุ่ง ตำบลแกลง</t>
  </si>
  <si>
    <t>จัดจ้างโครงการก่อสร้างถนน คสล. หนองตามุข ซ.5</t>
  </si>
  <si>
    <t>แอนด์ บิวดิ้ง / 279,800 บาท</t>
  </si>
  <si>
    <t>เขาตะแคง ซอย 2 ม.1 บ้านเขายายชุม ตำบลแกลง</t>
  </si>
  <si>
    <t>จัดจ้างโครงการก่อสร้างถนน คสล. สายทุ่งล่าง -</t>
  </si>
  <si>
    <t>27/5/68</t>
  </si>
  <si>
    <t>/ 175,900 บาท</t>
  </si>
  <si>
    <t>จัดจ้างโครงการก่อสร้างถนน คสล. ซอยหัวทุ่ง 7</t>
  </si>
  <si>
    <t>26/5/68</t>
  </si>
  <si>
    <t>/ 343,000 บาท</t>
  </si>
  <si>
    <t>เขาตะแคง ซอย 4 ม.1 บ้านเขายายชุม ตำบลแกลง</t>
  </si>
  <si>
    <t>บจก.พรหมรังสี คอนสตรัคชั่น</t>
  </si>
  <si>
    <t>/ 95,091.30 บาท</t>
  </si>
  <si>
    <t>1/2568 จำนวน 27 วัน</t>
  </si>
  <si>
    <t>จัดซื้ออาหารเสริม (นม) โรงเรียน ประจำปีการศึกษา</t>
  </si>
  <si>
    <t>(งานกำจัดขยะมูลฝอย)</t>
  </si>
  <si>
    <t>จัดซื้อน้ำมันดีเซล ตั้งแต่วันที่ 1 มิ.ย. 68 - 31 ก.ค. 68</t>
  </si>
  <si>
    <t>19/5/68</t>
  </si>
  <si>
    <t>แลนด์) จำกัด / 245,565 บาท</t>
  </si>
  <si>
    <t>(ตู้น้ำดื่มสะอาดพร้อมติดตั้ง)</t>
  </si>
  <si>
    <t>บริษัท บ้านน้ำใส กรุ๊ป (ไทย</t>
  </si>
  <si>
    <t xml:space="preserve">จัดซื้อครุภัณฑ์งานบ้านงานครัว </t>
  </si>
  <si>
    <t>/ 20,800 บาท</t>
  </si>
  <si>
    <t>ตั้งแต่วันที่ 1 มิ.ย. - 31 ก.ค. 68 จำนวน 1 อัตรา</t>
  </si>
  <si>
    <t>91/2568</t>
  </si>
  <si>
    <t>จ้างเหมาบริการทำความสะอาดสถานที่ราชการ</t>
  </si>
  <si>
    <t>23/5/68</t>
  </si>
  <si>
    <t>/ 1,940 บาท</t>
  </si>
  <si>
    <t>90/2568</t>
  </si>
  <si>
    <t>นายทรงพจน์ มหาศรัทธา</t>
  </si>
  <si>
    <t>จ้างเหมาบำรุงรักษาและซ่อมแซมครุภัณฑ์สำนักงาน</t>
  </si>
  <si>
    <t>20/5/68</t>
  </si>
  <si>
    <t>/ 6,300 บาท</t>
  </si>
  <si>
    <t xml:space="preserve">เครื่องปรับอากาศ จำนวน 9 เครื่อง </t>
  </si>
  <si>
    <t>89/2568</t>
  </si>
  <si>
    <t>นายสราวุธ แสนสุขเหลือ</t>
  </si>
  <si>
    <t>/ 5,400 บาท</t>
  </si>
  <si>
    <t>ทะเบียน 82-3380 ระยอง จำนวน 1 คัน</t>
  </si>
  <si>
    <t>88/2568</t>
  </si>
  <si>
    <t>จ้างเหมาซ่อมแซมรถยนต์บรรทุกขยะมูลฝอย</t>
  </si>
  <si>
    <t>วันที่ 31 เดือน พฤษภาคม พ.ศ.2568</t>
  </si>
  <si>
    <t>15/5/68</t>
  </si>
  <si>
    <t>/ 28,000 บาท</t>
  </si>
  <si>
    <t>ชายหาดสวนสน</t>
  </si>
  <si>
    <t>87/2568</t>
  </si>
  <si>
    <t>นางสาวดวงกมล อาทิ</t>
  </si>
  <si>
    <t>จ้างตัดแต่งกิ่งสน ต้นสน และต้นไม้อื่น ๆ บริเวณ</t>
  </si>
  <si>
    <t>เซอร์วิส / 2,033 บาท</t>
  </si>
  <si>
    <t>เลขครุภัณฑ์ 416-58-0042/1</t>
  </si>
  <si>
    <t>86/2568</t>
  </si>
  <si>
    <t>จ้างเหมาบำรุงรักษาและซ่อมแซมครุภัณฑ์คอมพิวเตอร์</t>
  </si>
  <si>
    <t>14/5/68</t>
  </si>
  <si>
    <t>/ 1,200 บาท</t>
  </si>
  <si>
    <t>เลขครุภัณฑ์ 420-66-0050 จำนวน 1 เครื่อง</t>
  </si>
  <si>
    <t>85/2568</t>
  </si>
  <si>
    <t>จ้างเหมาบำรุงรักษาและซ่อมแซมเครื่องปรับอากาศ</t>
  </si>
  <si>
    <t>8/5/68</t>
  </si>
  <si>
    <t>/ 1,270 บาท</t>
  </si>
  <si>
    <t>ทะเบียน 82-4486 ระยอง จำนวน 1 คัน</t>
  </si>
  <si>
    <t>84/2568</t>
  </si>
  <si>
    <t>7/5/68</t>
  </si>
  <si>
    <t>/ 4,345 บาท</t>
  </si>
  <si>
    <t>ทะเบียน กค-5821 ระยอง จำนวน 1 คัน</t>
  </si>
  <si>
    <t>83/2568</t>
  </si>
  <si>
    <t>6/5/68</t>
  </si>
  <si>
    <t>/ 3,920 บาท</t>
  </si>
  <si>
    <t>82/2568</t>
  </si>
  <si>
    <t>จ้างเหมาบำรุงรักษาและซ่อมแซมรถตักหน้า-ขุดหลัง</t>
  </si>
  <si>
    <t>1/5/68</t>
  </si>
  <si>
    <t>/ 11,420 บาท</t>
  </si>
  <si>
    <t>มูลฝอย ทะเบียน 83-0467 บาท จำนวน 1 คัน</t>
  </si>
  <si>
    <t>81/2568</t>
  </si>
  <si>
    <t>29/5/68</t>
  </si>
  <si>
    <t>จำนวน 2 ลูก</t>
  </si>
  <si>
    <t>จัดซื้อแบตเตอรี่ ขนาด 12 โวลต์ 85 แอมป์ (แบบน้ำ)</t>
  </si>
  <si>
    <t>จำกัด / 19,527.50 บาท</t>
  </si>
  <si>
    <t>บริษัท เอ็ม.อาร์.ดี มาร์เก็ตติ้ง</t>
  </si>
  <si>
    <t>จัดซื้อสารเคมีดับเพลิง จำนวน 2 รายการ</t>
  </si>
  <si>
    <t>28/5/68</t>
  </si>
  <si>
    <t>/ 46,800 บาท</t>
  </si>
  <si>
    <t>จำนวน 72 แกลลอน</t>
  </si>
  <si>
    <t>จัดซื้อวัสดุการเกษตร ได้แก่ ยากำจัดวัชพืช</t>
  </si>
  <si>
    <t xml:space="preserve">จัดซื้อน้ำดื่ม ชนิดขวด จำนวน 60 โหล </t>
  </si>
  <si>
    <t>เทคโนโลยี่ / 16,050 บาท</t>
  </si>
  <si>
    <t>บจก. เอ็นเตอร์ไพรส์ เน็ตเวอร์ค</t>
  </si>
  <si>
    <t xml:space="preserve">                                                                                                           สรุปผลการดำเนินการจัดซื้อจัดจ้างในรอบเดือน พฤษภาคม 2568 ประจำปีงบประมาณ 2568                                                                                        แบบ สขร.1</t>
  </si>
  <si>
    <t>24/6/68</t>
  </si>
  <si>
    <t>/ 196,000 บาท</t>
  </si>
  <si>
    <t>บ่อพัก คสล. ซอยวังปลา ม.2 บ้านวังปลา</t>
  </si>
  <si>
    <t>จัดจ้างโครงการก่อสร้างวางท่อระบายน้ำ คสล. พร้อม</t>
  </si>
  <si>
    <t>/ 309,500 บาท</t>
  </si>
  <si>
    <t>(ต้นซอย) ม.1 บ้านเขายายชุม</t>
  </si>
  <si>
    <t xml:space="preserve">จัดจ้างโครงการก่อสร้างถนน คสล. ซอยกรูน 10 </t>
  </si>
  <si>
    <t>23/6/68</t>
  </si>
  <si>
    <t>แอนด์ บิวดิ้ง / 216,300 บาท</t>
  </si>
  <si>
    <t>ม.5 บ้านเขาโบสถ์</t>
  </si>
  <si>
    <t>จัดจ้างโครงการก่อสร้างถนน คสล. ซอยตาเกื่อม ซอย 2</t>
  </si>
  <si>
    <t>วันที่ 30 เดือน มิถุนายน พ.ศ.2568</t>
  </si>
  <si>
    <t>18/6/68</t>
  </si>
  <si>
    <t>/ 336,400 บาท</t>
  </si>
  <si>
    <t>บ่อพัก คสล. ซอยเฟื่องฟ้า ม.4 บ้านหัวทุ่ง</t>
  </si>
  <si>
    <t>10/6/68</t>
  </si>
  <si>
    <t>/ 145,900 บาท</t>
  </si>
  <si>
    <t>บ่อพัก คสล. ถนนสายกรูน ม.1 บ้านเขายายชุม</t>
  </si>
  <si>
    <t>/ 307,300 บาท</t>
  </si>
  <si>
    <t>คลองตาวอน ซอย 1 ม.4 บ้านหัวทุ่ง</t>
  </si>
  <si>
    <t>บจก. พรหมรังสี คอนสตรัคชั่น</t>
  </si>
  <si>
    <t>จัดจ้างโครงการก่อสร้างถนน คสล. ซอยหนองตาลอด-</t>
  </si>
  <si>
    <t>30/6/68</t>
  </si>
  <si>
    <t>จัดซื้อน้ำมันดีเซล (1 ก.ค. 68 - 30 ก.ย. 68)</t>
  </si>
  <si>
    <t>(1 ก.ค. 68 - 30 ก.ย. 68) (งานป้องกันฯ)</t>
  </si>
  <si>
    <t>จัดซื้อน้ำมันดีเซล และน้ำมันแก๊สโซฮอล์ 91/95</t>
  </si>
  <si>
    <t>/ 362,755.70 บาท</t>
  </si>
  <si>
    <t>200 มิลลิลิตร ปีการศึกษา 1/2568 จำนวน 103 วัน</t>
  </si>
  <si>
    <t xml:space="preserve">จัดซื้ออาหารเสริม (นม) ชนิดนม ยู เอชที (จืด) ขนาด </t>
  </si>
  <si>
    <t>26/6/68</t>
  </si>
  <si>
    <t>ทะเบียน ขย-770 ระยอง จำนวน 1 คัน</t>
  </si>
  <si>
    <t>95/2568</t>
  </si>
  <si>
    <t>บริษัท เอ็มจี ระยอง จำกัด</t>
  </si>
  <si>
    <t>จ้างเหมาบำรุงรักษาและซ่อมแซมรถบรรทุก (ดีเซล)</t>
  </si>
  <si>
    <t>จำนวนไม่น้อยกว่า 43 ที่นั่ง จำนวน 1 คัน</t>
  </si>
  <si>
    <t>94/2568</t>
  </si>
  <si>
    <t>หจก.จันมากรุ๊ป</t>
  </si>
  <si>
    <t>จ้างเหมารถยนต์โดยสารปรับอากาศ2ชั้น(ไม่ประจำทาง)</t>
  </si>
  <si>
    <t>12/6/68</t>
  </si>
  <si>
    <t>เซอร์วิส / 2,814.10 บาท</t>
  </si>
  <si>
    <t>หมายเลขครุภัณฑ์ 416-54-0029 จำนวน 1 เครื่อง</t>
  </si>
  <si>
    <t>93/2568</t>
  </si>
  <si>
    <t>จ้างเหมาบำรุงรักษาซ่อมแซมเครื่องคอมพิวเตอร์</t>
  </si>
  <si>
    <t>9/6/68</t>
  </si>
  <si>
    <t>/ 4,700 บาท</t>
  </si>
  <si>
    <t>83-0467 ระยอง จำนวน 3 รายการ</t>
  </si>
  <si>
    <t>92/2568</t>
  </si>
  <si>
    <t>จ้างเหมาซ่อมแซมรถยนต์บรรทุกขยะมูลฝอย ทะเบียน</t>
  </si>
  <si>
    <t>จัดซื้อวัสดุยานพาหนะและขนส่ง ได้แก่ แบตเตอรี่</t>
  </si>
  <si>
    <t>จำนวน 10 ถัง</t>
  </si>
  <si>
    <t>จัดซื้อวัสดุเชื้อเพลิงและหล่อลื่น ได้แก่ น้ำมันไฮโดรลิค</t>
  </si>
  <si>
    <t xml:space="preserve">จัดซื้อน้ำดื่ม จำนวน 60 โหล </t>
  </si>
  <si>
    <t>/ 14,050 บาท</t>
  </si>
  <si>
    <t>(ทรายหยาบ,เชือกฟาง)</t>
  </si>
  <si>
    <r>
      <t>จัดซื้อวัสดุสำหรับจัดทำกระสอบทราย</t>
    </r>
    <r>
      <rPr>
        <sz val="9"/>
        <rFont val="AngsanaUPC"/>
        <family val="1"/>
      </rPr>
      <t xml:space="preserve"> </t>
    </r>
    <r>
      <rPr>
        <sz val="13"/>
        <rFont val="AngsanaUPC"/>
        <family val="1"/>
        <charset val="222"/>
      </rPr>
      <t>จำนวน</t>
    </r>
    <r>
      <rPr>
        <sz val="10"/>
        <rFont val="AngsanaUPC"/>
        <family val="1"/>
      </rPr>
      <t xml:space="preserve"> </t>
    </r>
    <r>
      <rPr>
        <sz val="13"/>
        <rFont val="AngsanaUPC"/>
        <family val="1"/>
        <charset val="222"/>
      </rPr>
      <t>2</t>
    </r>
    <r>
      <rPr>
        <sz val="10"/>
        <rFont val="AngsanaUPC"/>
        <family val="1"/>
      </rPr>
      <t xml:space="preserve"> </t>
    </r>
    <r>
      <rPr>
        <sz val="13"/>
        <rFont val="AngsanaUPC"/>
        <family val="1"/>
        <charset val="222"/>
      </rPr>
      <t>รายการ</t>
    </r>
  </si>
  <si>
    <t>/ 3,675 บาท</t>
  </si>
  <si>
    <t>กระสอบ จำนวน 1,050 ใบ</t>
  </si>
  <si>
    <t>นายณรงค์ศักดิ์ ศิริมหา</t>
  </si>
  <si>
    <t>จัดซื้อวัสดุสำหรับจัดทำกระสอบทราย ได้แก่</t>
  </si>
  <si>
    <t>/ 640 บาท</t>
  </si>
  <si>
    <t>4 ด้าม</t>
  </si>
  <si>
    <t xml:space="preserve">จัดซื้อวัสดุการเกษตร ได้แก่ พลั่วปลายตัด จำนวน </t>
  </si>
  <si>
    <t>/ 690 บาท</t>
  </si>
  <si>
    <t>2 T ขนาด 1 ลิตร จำนวน 6 ขวด</t>
  </si>
  <si>
    <t>จัดซื้อวัสดุเชื้อเพลิงและหล่อลื่น ได้แก่ น้ำมันออโต้ลูป</t>
  </si>
  <si>
    <t>/ 9,300 บาท</t>
  </si>
  <si>
    <t>(กองสาธารณสุข)</t>
  </si>
  <si>
    <t>จัดซื้อวัสดุงานบ้านงานครัว จำนวน 3 รายการ</t>
  </si>
  <si>
    <t>11/6/68</t>
  </si>
  <si>
    <t>เทคโนโลยี่  / 24,320 บาท</t>
  </si>
  <si>
    <t>บจก.เอ็นเตอร์ไพรส์ เน็ตเวอร์ค</t>
  </si>
  <si>
    <t>จัดซื้อวัสดุคอมพิวเตอร์ จำนวน 6 รายการ</t>
  </si>
  <si>
    <t>/ 1,080 บาท</t>
  </si>
  <si>
    <t>จำนวน 24 กระป๋อง</t>
  </si>
  <si>
    <t>จัดซื้อวัสดุก่อสร้าง ได้แก่ สีสเปรย์ (สีบลอนด์เงิน)</t>
  </si>
  <si>
    <t>/ 21,760 บาท</t>
  </si>
  <si>
    <t>(โครงการพัฒนาคุณภาพอนามัยสิ่งแวดล้อม)</t>
  </si>
  <si>
    <t>ร้าน ป.ทวีสิน การค้า</t>
  </si>
  <si>
    <t>จัดซื้อชุดตรวจสอบอาหารเบื้องต้น จำนวน 5 รายการ</t>
  </si>
  <si>
    <t>6/6/68</t>
  </si>
  <si>
    <t xml:space="preserve"> / 50,000 บาท</t>
  </si>
  <si>
    <t>จำนวน 400 กระสอบ</t>
  </si>
  <si>
    <t>ร้านสโทน แอสฟัลท์</t>
  </si>
  <si>
    <t xml:space="preserve">จัดซื้อวัสดุก่อสร้าง ได้แก่ ยางมะตอย </t>
  </si>
  <si>
    <t>/ 7208 บาท</t>
  </si>
  <si>
    <t>จัดซื้อวัสดุสำนักงาน จำนวน 14 รายการ</t>
  </si>
  <si>
    <t>5/6/68</t>
  </si>
  <si>
    <t>/ 17,628 บาท</t>
  </si>
  <si>
    <t>ร้านมณัรัตน์</t>
  </si>
  <si>
    <t>จัดซื้อวัสดุสำนักงาน จำนวน 28 รายการ</t>
  </si>
  <si>
    <t xml:space="preserve">                                                                                                           สรุปผลการดำเนินการจัดซื้อจัดจ้างในรอบเดือน มิถุนายน 2568 ประจำปีงบประมาณ 2568                                                                                        แบบ สขร.1</t>
  </si>
  <si>
    <t>31/7/68</t>
  </si>
  <si>
    <t>/ 2,000 บาท</t>
  </si>
  <si>
    <t>30 ก.ย.68) (กองสาธารณสุข)</t>
  </si>
  <si>
    <t>จัดซื้อน้ำมันเบนซิล/แก๊สโซฮอล์ 95 (1 ส.ค.68 -</t>
  </si>
  <si>
    <t xml:space="preserve">จัดซื้อน้ำมันดีเซล (1 ส.ค. 68-30 ก.ย. 68) </t>
  </si>
  <si>
    <t>25/7/68</t>
  </si>
  <si>
    <t>/ 312,600 บาท</t>
  </si>
  <si>
    <t>ซอย 5 หมู่ที่ 4 บ้านหัวทุ่ง</t>
  </si>
  <si>
    <t>จัดจ้างโครงการก่อสร้างถนน คสล.หลังวัดศรีวโนภาสฯ</t>
  </si>
  <si>
    <t>/ 454,700 บาท</t>
  </si>
  <si>
    <t>ซอย 1 หมู่ที่ 1 บ้านเขายายชุม</t>
  </si>
  <si>
    <t>จัดจ้างโครงการก่อสร้างถนน คสล. หลังวัดเขายายชุม</t>
  </si>
  <si>
    <t>/ 67,400 บาท</t>
  </si>
  <si>
    <t>ซอย 1 หมู่ที่ 4 บ้านหัวทุ่ง</t>
  </si>
  <si>
    <t>จัดจ้างโครงการก่อสร้างถนน คสล. หน้าโรงไฟฟ้า</t>
  </si>
  <si>
    <t>16/7/68</t>
  </si>
  <si>
    <t>เซอร์วิส จำกัด / 468,500 บาท</t>
  </si>
  <si>
    <t>ซอยวังปลา หมู่ที่ 2 บ้านวังปลา</t>
  </si>
  <si>
    <t>บริษัท พีเอพี ไอที แอนด์</t>
  </si>
  <si>
    <t>จัดจ้างโครงการติดตั้งไฟฟ้าส่องสว่าง ชนิดโคมกิ่งเดี่ยว</t>
  </si>
  <si>
    <t>/ 193,000 บาท</t>
  </si>
  <si>
    <t>ซอย 1/1 หมู่ที่ 1 บ้านเขายายชุม</t>
  </si>
  <si>
    <t>30/7/68</t>
  </si>
  <si>
    <t>/ 6,500 บาท</t>
  </si>
  <si>
    <t>ตค-2092 ระยอง จำนวน 1 คัน</t>
  </si>
  <si>
    <t>106/2568</t>
  </si>
  <si>
    <t>จ้างเหมาซ่อมแซมรถแทรกเตอร์ หมายเลขทะเบียน</t>
  </si>
  <si>
    <t>29/7/68</t>
  </si>
  <si>
    <t>ชายหาดสวนสน หมู่ที่ 4</t>
  </si>
  <si>
    <t>105/2568</t>
  </si>
  <si>
    <t>จ้างตัดแต่งต้นสน กิ่งสนและต้นไม้อื่น ๆ บริเวณ</t>
  </si>
  <si>
    <t>/ 38,680.50 บาท</t>
  </si>
  <si>
    <t>104/2568</t>
  </si>
  <si>
    <t>หจก.ส.ตะพง เอ็นจิเนียริ่ง</t>
  </si>
  <si>
    <t>จ้างซ่อมแซมรถยนต์บรรทุกขยะมูลฝอย ทะเบียน</t>
  </si>
  <si>
    <t>24/7/68</t>
  </si>
  <si>
    <t>/ 2,500 บาท</t>
  </si>
  <si>
    <t>(เนื่องในโอกาสวันเฉลิมพระชนมพรรษา 28 ก.ค.68)</t>
  </si>
  <si>
    <t>103/2568</t>
  </si>
  <si>
    <t>ร้านดำรงศิลป์ กราฟฟิค</t>
  </si>
  <si>
    <t>จ้างเหมาจัดทำป้ายไวนิล จำนวน 1 ป้าย</t>
  </si>
  <si>
    <t>วันที่ 31 เดือน กรกฎาคม พ.ศ.2568</t>
  </si>
  <si>
    <t>/ 9,850 บาท</t>
  </si>
  <si>
    <t>พระบรมฉายาลักษณ์พระบาทสมเด็จพระเจ้าอยู่หัวฯ</t>
  </si>
  <si>
    <t>102/2568</t>
  </si>
  <si>
    <t>นางสาวทิพา ขวัญบุรี</t>
  </si>
  <si>
    <t>จ้างเหมาประดับตกแต่งสถานที่ตั้งโต๊ะหมู่ประดิษฐาน</t>
  </si>
  <si>
    <t>23/7/68</t>
  </si>
  <si>
    <t>เซอร์วิส / 4,108.80 บาท</t>
  </si>
  <si>
    <t>เลขครุภัณฑ์ 416-62-0064/1</t>
  </si>
  <si>
    <t>101/2568</t>
  </si>
  <si>
    <t>จ้างเหมาบำรุงรักษาและซ่อมแซมเครื่องคอมพิวเตอร์</t>
  </si>
  <si>
    <t>22/7/68</t>
  </si>
  <si>
    <t>/20,800 บาท</t>
  </si>
  <si>
    <t>จำนวน 1 อัตรา (1 ส.ค. 68- 30 ก.ย. 68)</t>
  </si>
  <si>
    <t>100/2568</t>
  </si>
  <si>
    <t>นายมานะ  ไทยเจริญ</t>
  </si>
  <si>
    <t>15/7/68</t>
  </si>
  <si>
    <t>/ 11,200 บาท</t>
  </si>
  <si>
    <t>99/2568</t>
  </si>
  <si>
    <t>นายรุ่งโรจน์ ทับอุไร</t>
  </si>
  <si>
    <t>จ้างเหมาบริการ (รถแบ็คโฮ) จำนวน 1 คัน</t>
  </si>
  <si>
    <t>9/7/68</t>
  </si>
  <si>
    <t>/ 6,140 บาท</t>
  </si>
  <si>
    <t>98/2568</t>
  </si>
  <si>
    <t>ร้านวีระชัยเซอร์วิส</t>
  </si>
  <si>
    <t>3/7/68</t>
  </si>
  <si>
    <t>/ 3,710 บาท</t>
  </si>
  <si>
    <t>97/2568</t>
  </si>
  <si>
    <t>/ 2,130 บาท</t>
  </si>
  <si>
    <t>96/2568</t>
  </si>
  <si>
    <t>เซอร์วิส / 2,500 บาท</t>
  </si>
  <si>
    <t>110/2568</t>
  </si>
  <si>
    <t>จัดซื้อครุภัณฑ์คอมพิวเตอร์ฯ ได้แก่ เครื่องสำรองไฟ</t>
  </si>
  <si>
    <t>/ 5,700 บาท</t>
  </si>
  <si>
    <t>109/2568</t>
  </si>
  <si>
    <t>/ 12,813 บาท</t>
  </si>
  <si>
    <t>108/2568</t>
  </si>
  <si>
    <t>/ 160,250 บาท</t>
  </si>
  <si>
    <t>107/2568</t>
  </si>
  <si>
    <t>จัดซื้อไฟฟ้าและวิทยุ จำนวน 17 รายการ</t>
  </si>
  <si>
    <t>จัดซื้อครุภัณฑ์สำนักงาน (เก้าอี้สำนักงาน จำนวน 2 ตัว)</t>
  </si>
  <si>
    <t>/ 29,900 บาท</t>
  </si>
  <si>
    <t>(ศพด.บ้านเนินสำราญ)</t>
  </si>
  <si>
    <t>จัดซื้อครุภัณฑ์สำนักงา จำนวน 2 รายการ</t>
  </si>
  <si>
    <t>จัดซื้อครุภัณฑ์สำนักงาน (เก้าอี้สำนักงาน จำนวน 1 ตัว)</t>
  </si>
  <si>
    <t>/ 7,900 บาท</t>
  </si>
  <si>
    <t>จำนวน 1 ตัว</t>
  </si>
  <si>
    <t>จัดซื้อครุภัณฑ์ไฟฟ้าและวิทยุ ได้แก่ ลำโพงเคลื่อนที่</t>
  </si>
  <si>
    <t>17/7/68</t>
  </si>
  <si>
    <t>/ 3,199 บาท</t>
  </si>
  <si>
    <t>(โครงการป้องกันและควบคุมโรคไข้เลือดออก)</t>
  </si>
  <si>
    <t>จัดซื้อวัสดุเชื้อเพลิงและหล่อลื่น (ดีเซล 100 ลิตร)</t>
  </si>
  <si>
    <t>เทคโนโลยี่ / 28,800 บาท</t>
  </si>
  <si>
    <t>จัดซื้อหมึกคอมพิวเตอร์ จำนวน 4 รายการ</t>
  </si>
  <si>
    <t>/ 15,795 บาท</t>
  </si>
  <si>
    <t>14/7/68</t>
  </si>
  <si>
    <t>/ 36,285 บาท</t>
  </si>
  <si>
    <t>จัดซื้อวัสดุงานบ้านงานครัว จำนวน 24 รายการ</t>
  </si>
  <si>
    <t>/ 15,600 บาท</t>
  </si>
  <si>
    <t>จัดซื้อผลิตภัณฑ์สารเคมีกำจัดยุง ชนิดสารเดลต้ามิทริน</t>
  </si>
  <si>
    <t>/ 8,185 บาท</t>
  </si>
  <si>
    <t>จัดซื้อวัสดุเชื้อเพลิงและหล่อลื่น จำนวน 2 รายการ</t>
  </si>
  <si>
    <t>2/7/68</t>
  </si>
  <si>
    <t xml:space="preserve"> / 19,507 บาท</t>
  </si>
  <si>
    <t>จัดซื้อวัสดุสำนักงาน จำนวน 20 รายการ</t>
  </si>
  <si>
    <t>/ 10,900 บาท</t>
  </si>
  <si>
    <t>/ 14,000 บาท</t>
  </si>
  <si>
    <t>(โครงการประเพณีแห่เทียนพรรษาตำบลแกลง)</t>
  </si>
  <si>
    <t>ร้าน ตั้ง กว้าง เล้ง</t>
  </si>
  <si>
    <t>จัดซื้อเทียนพรรษาพร้อมขาตั้งเทียนและเครื่องไทยธรรม</t>
  </si>
  <si>
    <t xml:space="preserve">                                                                                                           สรุปผลการดำเนินการจัดซื้อจัดจ้างในรอบเดือน กรกฎาคม 2568 ประจำปีงบประมาณ 2568                                                                           แบบ สขร.1</t>
  </si>
  <si>
    <t>27/8/68</t>
  </si>
  <si>
    <t>จัดซื้อน้ำมันดีเซล (ตั้งแต่วันที่ 1-30 กันยายน 2568)</t>
  </si>
  <si>
    <t>15/8/68</t>
  </si>
  <si>
    <t>/ 495,000 บาท</t>
  </si>
  <si>
    <t>ขนาดกว้าง 5.00 เมตร ยาว 12.00 เมตร จำนวน 10 ชุด</t>
  </si>
  <si>
    <t>นายเหลือ สุขจิตร์</t>
  </si>
  <si>
    <t>จัดซื้อครุภัณฑ์อื่น ได้แก่ เต็นท์ผ้าใบพร้อมติดตั้ง</t>
  </si>
  <si>
    <t>วันที่ 31 เดือน สิงหาคม พ.ศ.2568</t>
  </si>
  <si>
    <t>28/8/68</t>
  </si>
  <si>
    <t>จำกัด / 221,000 บาท</t>
  </si>
  <si>
    <t>บ่อ คสล. กองพระทราย ซอย 7 ม.4 บ้านหัวทุ่ง ต.แกลง</t>
  </si>
  <si>
    <t>บริษัท พรหมรังสี คอนสตรัคชั่น</t>
  </si>
  <si>
    <t>จำกัด / 443,000 บาท</t>
  </si>
  <si>
    <t>หนองคันไถ ม.7 บ้านมาบจันทร์ ต.แกลง</t>
  </si>
  <si>
    <t>จัดจ้างโครงการก่อสร้างถนน คสล. สายมาบจันทร์-</t>
  </si>
  <si>
    <t>25/8/68</t>
  </si>
  <si>
    <t>/ 549,000 บาท</t>
  </si>
  <si>
    <t>บ่อพัก คสล. ซอยลุงมน ม.4 บ้านหัวทุ่ง ต.แกลง</t>
  </si>
  <si>
    <t>บริษัท แสงทิพย์มารวย จำกัด</t>
  </si>
  <si>
    <t>/ 473,940 บาท</t>
  </si>
  <si>
    <t>(ลำภาการ์เด้น) ม.7 บ้านมาบจันทร์ ต.แกลง</t>
  </si>
  <si>
    <t>หจก.ซี.เค.วิศวโยธาการก่อสร้าง</t>
  </si>
  <si>
    <t>จัดจ้างโครงการก่อสร้างถนน คสล. มาบจันทร์ ซอย 3</t>
  </si>
  <si>
    <t>/ 649,000 บาท</t>
  </si>
  <si>
    <t>/ 633,333 บาท</t>
  </si>
  <si>
    <t>18/8/68</t>
  </si>
  <si>
    <t>/ 621,900 บาท</t>
  </si>
  <si>
    <t>บ่อพัก คสล. ซอยคลองตาวอน ม.4 บ้านหัวทุ่ง ต.แกลง</t>
  </si>
  <si>
    <r>
      <t>หจก.ระยองเค</t>
    </r>
    <r>
      <rPr>
        <sz val="8"/>
        <rFont val="AngsanaUPC"/>
        <family val="1"/>
      </rPr>
      <t xml:space="preserve"> </t>
    </r>
    <r>
      <rPr>
        <sz val="13"/>
        <rFont val="AngsanaUPC"/>
        <family val="1"/>
        <charset val="222"/>
      </rPr>
      <t>โยธาการก่อสร้าง</t>
    </r>
  </si>
  <si>
    <t xml:space="preserve">เซอร์วิส จำกัด / 379,000 บาท </t>
  </si>
  <si>
    <t>แสงอาทิตย์ประปาบ่อหลวง ม.4 บ้านหัวทุ่ง ต.แกลง</t>
  </si>
  <si>
    <t xml:space="preserve">บริษัท พีเอพี ไอที แอนด์ </t>
  </si>
  <si>
    <t>จัดจ้างโครงการติดตั้งระบบพลังงานทดแทนจาก</t>
  </si>
  <si>
    <t>จำกัด / 98,400 บาท</t>
  </si>
  <si>
    <t>สายประดู่ใน ม.7 บ้านมาบจันทร์ ต.แกลง</t>
  </si>
  <si>
    <r>
      <t>บริษัท</t>
    </r>
    <r>
      <rPr>
        <sz val="8"/>
        <rFont val="AngsanaUPC"/>
        <family val="1"/>
      </rPr>
      <t xml:space="preserve"> </t>
    </r>
    <r>
      <rPr>
        <sz val="13"/>
        <rFont val="AngsanaUPC"/>
        <family val="1"/>
        <charset val="222"/>
      </rPr>
      <t>พรหมรังสี</t>
    </r>
    <r>
      <rPr>
        <sz val="10"/>
        <rFont val="AngsanaUPC"/>
        <family val="1"/>
      </rPr>
      <t xml:space="preserve"> </t>
    </r>
    <r>
      <rPr>
        <sz val="13"/>
        <rFont val="AngsanaUPC"/>
        <family val="1"/>
        <charset val="222"/>
      </rPr>
      <t>คอนสตรัคชั่น</t>
    </r>
  </si>
  <si>
    <t xml:space="preserve">จัดจ้างโครงการก่อสร้างท่อลอดเหลี่ยม คสล. </t>
  </si>
  <si>
    <t>จำกัด / 349,000 บาท</t>
  </si>
  <si>
    <t>ม.4 บ้านหัวทุ่ง ต.แกลง</t>
  </si>
  <si>
    <t>จัดจ้างโครงการก่อสร้างถนน คสล. คลองตาวอน ซ.6</t>
  </si>
  <si>
    <t>14/8/68</t>
  </si>
  <si>
    <t>/ 269,000 บาท</t>
  </si>
  <si>
    <t>ม.7 บ้านมาบจันทร์ ต.แกลง</t>
  </si>
  <si>
    <t>หจก.วังศิลา กรุ๊ป</t>
  </si>
  <si>
    <t>จัดจ้างโครงการขุดเจาะบ่อบาดาล บริเวณประปาโรงปุ๋ย</t>
  </si>
  <si>
    <t>6/8/68</t>
  </si>
  <si>
    <t>ก่อสร้าง / 340,000 บาท</t>
  </si>
  <si>
    <t>บ่อพัก คสล.ถ.สุขุมวิท-บ้านกลาง ม.2 บ้านวังปลา</t>
  </si>
  <si>
    <t>หจก.ซี.เค. วิศวโยธาการ</t>
  </si>
  <si>
    <t>ก่อสร้าง / 369,200 บาท</t>
  </si>
  <si>
    <t>ม.2 บ้านวังปลา ต.แกลง</t>
  </si>
  <si>
    <t>จัดจ้างโครงการก่อสร้างถนน คสล. ซอยร่วมพัฒนา</t>
  </si>
  <si>
    <t>5/8/68</t>
  </si>
  <si>
    <t>/ 356,500 บาท</t>
  </si>
  <si>
    <t>จัดจ้างโครงการก่อสร้างถนน คสล. ร่วมพัฒนา ซอย 1</t>
  </si>
  <si>
    <t>/ 126,529.78 บาท</t>
  </si>
  <si>
    <t>บ้านเขายายชุม ต.แกลง</t>
  </si>
  <si>
    <t>จัดจ้างโครงการก่อสร้างถนน คสล. ซอยกรูน 4 ม.1</t>
  </si>
  <si>
    <t>116/2568</t>
  </si>
  <si>
    <t>19/8/68</t>
  </si>
  <si>
    <t>เซอร์วิส / 3,156.50 บาท</t>
  </si>
  <si>
    <t>(จอแสดงภาพ)</t>
  </si>
  <si>
    <t>115/2568</t>
  </si>
  <si>
    <t xml:space="preserve">จ้างเหมาบำรุงรักษาและซ่อมแซมครุภัณฑ์สำรวจ </t>
  </si>
  <si>
    <t>/ 11,000 บาท</t>
  </si>
  <si>
    <t>วันที่ 1-30 กันยายน 2568 จำนวน 1 อัตรา</t>
  </si>
  <si>
    <t>114/2568</t>
  </si>
  <si>
    <t>นายภานุชิต ช่วงเปีย</t>
  </si>
  <si>
    <t>จ้างเหมาบุคคลภายนอกปฏิบัติงานป้องกันฯ ระหว่าง</t>
  </si>
  <si>
    <t>(สุนัขและแมว) รอบที่ 2 จำนวน 1 อัตรา</t>
  </si>
  <si>
    <t>113/2568</t>
  </si>
  <si>
    <t>จ้างเหมาบุคคลภายนอกเพื่อสำรวจข้อมูลจำนวนสัตว์</t>
  </si>
  <si>
    <t>8/8/68</t>
  </si>
  <si>
    <t>/ 13,000 บาท</t>
  </si>
  <si>
    <t>(โครงการปกเชิดชูสถาบันพระมหากษัตริย์ไทย)</t>
  </si>
  <si>
    <t>112/2568</t>
  </si>
  <si>
    <t>นางสาวพัชนี ปิยะสุข</t>
  </si>
  <si>
    <t>จ้างเหมาเต็นท์ผ้าใบสีขาว ขนาด 10 x 12 เมตร สูง 7 ม.</t>
  </si>
  <si>
    <t>พระมหากษัตริย์ไทย</t>
  </si>
  <si>
    <t>/ 14,500 บาท</t>
  </si>
  <si>
    <t>ไฟบริเวณจัดงานโครงการป้องปกเชิดชูสถาบัน</t>
  </si>
  <si>
    <t>111/2568</t>
  </si>
  <si>
    <t>จ้างเหมาบริการติดตั้งเวที เครื่องเสียง ไฟส่องสว่าง และ</t>
  </si>
  <si>
    <t>เซอร์วิส / 44,405 บาท</t>
  </si>
  <si>
    <t>วงจรปิดพร้อมวัสดุอุปกรณ์ จำนวน 6 รายการ</t>
  </si>
  <si>
    <t>จ้างเหมาบำรุงรักษาและซ่อมแซมกล้องโทรทัศน์</t>
  </si>
  <si>
    <t>4/8/68</t>
  </si>
  <si>
    <t>เซอร์วิส / 4,098.10 บาท</t>
  </si>
  <si>
    <t>เลขครุภัณฑ์ 416/62/0058/1 จำนวน 1 เครื่อง</t>
  </si>
  <si>
    <t>จ้างเหมาซ่อมแซมครุภัณฑ์คอมพิวเตอร์ เครื่อง CPU</t>
  </si>
  <si>
    <t>/ 23,000 บาท</t>
  </si>
  <si>
    <t>จาก อบต.แกลง จำนวน 1 งาน</t>
  </si>
  <si>
    <t>มหาวิทยาลัยเกษมบัณฑิต</t>
  </si>
  <si>
    <t>จ้างเหมาสำรวจความพึงพอใจของประชาชนผู้รับบริการ</t>
  </si>
  <si>
    <t>1/8/68</t>
  </si>
  <si>
    <t>/ 14,620 บาท</t>
  </si>
  <si>
    <t>ระยอง จำนวน 1 คัน</t>
  </si>
  <si>
    <t>จ้างเหมาซ่อมแซมรถตักหน้า-ขุดหลัง ทะเบียน ตค-895</t>
  </si>
  <si>
    <t>29/8/68</t>
  </si>
  <si>
    <t>เตอร์ จำกัด / 52,216 บาท</t>
  </si>
  <si>
    <t>131/2568</t>
  </si>
  <si>
    <t>บริษัท เอ็ม แอนด์ ที ไทร์เซ็น</t>
  </si>
  <si>
    <t>จัดซื้อวัสดุยานพาหนะและขนส่ง (ยางรถยนต์ 4 เส้น)</t>
  </si>
  <si>
    <t>28/868</t>
  </si>
  <si>
    <t>/ 23,600 บาท</t>
  </si>
  <si>
    <t>2 เครื่อง (สำนักปลัด)</t>
  </si>
  <si>
    <t>130/2568</t>
  </si>
  <si>
    <t>จัดซื้อครุภัณฑ์การเกษตร ได้แก่ เลื่อยโซ่ยนต์ จำนวน</t>
  </si>
  <si>
    <t>129/2568</t>
  </si>
  <si>
    <t>เซอร์วิส / 5,720 บาท</t>
  </si>
  <si>
    <t>128/2568</t>
  </si>
  <si>
    <t>/ 1,155.60 บาท</t>
  </si>
  <si>
    <t>127/2568</t>
  </si>
  <si>
    <t>จัดซื้อวัสดุยานพาหนะและขนส่ง จำนวน 4 รายการ</t>
  </si>
  <si>
    <t>22/8/68</t>
  </si>
  <si>
    <t>/ 4,040 บาท</t>
  </si>
  <si>
    <t>126/2568</t>
  </si>
  <si>
    <t>จัดซื้อวัสดุก่อสร้าง จำนวน 3 รายการ</t>
  </si>
  <si>
    <t>เซอร์วิส / 13,103.22 บาท</t>
  </si>
  <si>
    <t>จัดซื้อวัสดุคอมพิวเตอร์ จำนวน 9 รายการ</t>
  </si>
  <si>
    <t>/ 101,000 บาท</t>
  </si>
  <si>
    <t>แบบแยกส่วน แบบแขวน จำนวน 3 เครื่อง</t>
  </si>
  <si>
    <t>125/2568</t>
  </si>
  <si>
    <t>จัดซื้อครุภัณฑ์สำนักงาน (เครื่องปรับอากาศ)</t>
  </si>
  <si>
    <t>21/8/68</t>
  </si>
  <si>
    <t>เทคโนโลยี่ / 28,000 บาท</t>
  </si>
  <si>
    <t>124/2568</t>
  </si>
  <si>
    <t>/ 3,988.80 บาท</t>
  </si>
  <si>
    <t>123/2568</t>
  </si>
  <si>
    <t>จัดซื้อวัสดุเชื้อเพลิง (น้ำมันเบนซิน จำนวน 80 ลิตร)</t>
  </si>
  <si>
    <t>/ 26,600 บาท</t>
  </si>
  <si>
    <t>122/2568</t>
  </si>
  <si>
    <t>ร้าน ป.ทวีสิน</t>
  </si>
  <si>
    <t>จัดซื้อทรายกำจัดลูกน้ำยุงลาย จำนวน 7 ถัง</t>
  </si>
  <si>
    <t>13/8/68</t>
  </si>
  <si>
    <t>/ 3,124.40 บาท</t>
  </si>
  <si>
    <t>121/2568</t>
  </si>
  <si>
    <t>ร้านตั้ง กว้าง เล้ง</t>
  </si>
  <si>
    <t>จัดซื้อวัสดุสำนักงาน จำนวน 6 รายการ</t>
  </si>
  <si>
    <t>/ 4,500 บาท</t>
  </si>
  <si>
    <t>กลาง 60 ซม. ยาว 100 ซม. จำนวน 9 ท่อน</t>
  </si>
  <si>
    <t>120/2568</t>
  </si>
  <si>
    <t>จัดซื้อท่อระบายน้ำคอนกรีตเสริมเหล็ก เส้นผ่านศูนย์</t>
  </si>
  <si>
    <t>7/8/68</t>
  </si>
  <si>
    <t>/ 10,000 บาท</t>
  </si>
  <si>
    <t>จำนวน 500 ชุด</t>
  </si>
  <si>
    <t>119/2568</t>
  </si>
  <si>
    <t>หจก.วีรชัยเภสัช</t>
  </si>
  <si>
    <t>จัดซื้อชุดทดสอบเมตแอมเฟตามีนในปัสสาวะ</t>
  </si>
  <si>
    <t>เซอร์วิส / 5,000 บาท</t>
  </si>
  <si>
    <t>ขนาด 800 AV จำนวน 2 เครื่อง</t>
  </si>
  <si>
    <t>118/2568</t>
  </si>
  <si>
    <t>117/2568</t>
  </si>
  <si>
    <t>จัดซื้อวัสดุการเกษตร จำนวน 4 รายการ</t>
  </si>
  <si>
    <t>/ 1,919.40 บาท</t>
  </si>
  <si>
    <t>จัดซื้อวัสดุเชื้อเพลิง (น้ำมันดีเซล จำนวน 60 ลิตร)</t>
  </si>
  <si>
    <t>/ 3,760 บาท</t>
  </si>
  <si>
    <t>จัดซื้อวัสดุยานพาหนะและขนส่ง (ชุดไฟท้ายรถยนต์)</t>
  </si>
  <si>
    <t>จัดซื้อน้ำดื่ม จำนวน 60 โหล (โครงการรณรงค์รักษา</t>
  </si>
  <si>
    <t>18 นิ้ว จำนวน 2 ใบ</t>
  </si>
  <si>
    <t xml:space="preserve">จัดซื้อวัสดุสำนักงาน ได้แก่ ใบพัดลมโคจร ขนาด </t>
  </si>
  <si>
    <t>/ 151,750 บาท</t>
  </si>
  <si>
    <t>นางสาวน้ำผึ้ง กระจ่างสุวรรณ</t>
  </si>
  <si>
    <t>จัดซื้อหินคลุก จำนวน 250 ลบ.ม.</t>
  </si>
  <si>
    <t xml:space="preserve">                                                                                                           สรุปผลการดำเนินการจัดซื้อจัดจ้างในรอบเดือน สิงหาคม 2568 ประจำปีงบประมาณ 2568                                                                           แบบ สขร.1</t>
  </si>
  <si>
    <t>25/9/68</t>
  </si>
  <si>
    <t>จำกัด / 140,000.00 บาท</t>
  </si>
  <si>
    <t>(ส่วนที่เหลือ) หมู่ที่ 5 บ้านเขาโบสถ์</t>
  </si>
  <si>
    <t>จัดจ้างโครงการก่อสร้างถนน คสล. ซอยสร้อยสุนทร 3</t>
  </si>
  <si>
    <t>18/9/68</t>
  </si>
  <si>
    <t>จำกัด / 250,000.00 บาท</t>
  </si>
  <si>
    <t>สำราญ ตำบลแกลง</t>
  </si>
  <si>
    <t>จัดจ้างโครงการก่อสร้างอาคารเก็บพัสดุ ศพด.บ้านเนิน</t>
  </si>
  <si>
    <t>17/9/68</t>
  </si>
  <si>
    <t>/ 755,555.00 บาท</t>
  </si>
  <si>
    <t>บ่อพัก คสล. กองพระทราย ซอย 1 หมู่ที่ 4 บ้านหัวทุ่ง</t>
  </si>
  <si>
    <t>4/9/68</t>
  </si>
  <si>
    <t>/ 558,000.00 บาท</t>
  </si>
  <si>
    <t>หมู่ที่ 2 บ้านวังปลา</t>
  </si>
  <si>
    <t>หจก.ระยองเค โยธาการก่อสร้าง</t>
  </si>
  <si>
    <t>จัดจ้างโครงการก่อสร้างถนน คสล. ซอยหลังศาล 1</t>
  </si>
  <si>
    <t>/ 494,990.00 บาท</t>
  </si>
  <si>
    <t xml:space="preserve">หนองช่องนา หมู่ที่ 4 บ้านหัวทุ่ง </t>
  </si>
  <si>
    <t>หจก.วายซีเค คอนสตรั๊คชั่น</t>
  </si>
  <si>
    <t>จัดจ้างโครงการก่อสร้างถนน คสล. ซอยกองพระทราย-</t>
  </si>
  <si>
    <t>11/9/68</t>
  </si>
  <si>
    <t>/ 51,500 บาท</t>
  </si>
  <si>
    <t>ทะเบียน ขง-2971 ระยอง จำนวน 1 คัน</t>
  </si>
  <si>
    <t>นางผุสดี มุกดาสนิท</t>
  </si>
  <si>
    <t>จ้างปรับปรุงซ่อมแซมรถยนต์ส่วนกลางงานป้องกัน</t>
  </si>
  <si>
    <t>/ 56,900 บาท</t>
  </si>
  <si>
    <t>นายสถาพร ปลื้มเกษร</t>
  </si>
  <si>
    <t xml:space="preserve">จ้างเหมาซ่อมแซมรถยนต์บรรทุก ทะเบียน 81-6346 </t>
  </si>
  <si>
    <t>จำกัด / 34,668 บาท</t>
  </si>
  <si>
    <t>(กล้องวงจรปิดพร้อมอุปกรณ์)</t>
  </si>
  <si>
    <t>บจก.โทรคมนาคมแห่งชาติ</t>
  </si>
  <si>
    <t>/3,560 บาท</t>
  </si>
  <si>
    <t>ทะเบียน 82-0184 ระยอง จำนวน 1 คัน</t>
  </si>
  <si>
    <t xml:space="preserve">จ้างเหมาบำรุงรักษาและซ่อมแซมรถบรรทุกน้ำ </t>
  </si>
  <si>
    <t>8/9/68</t>
  </si>
  <si>
    <t>/ 7,029.90 บาท</t>
  </si>
  <si>
    <t>ทะเบียน ขว-9156 ระยอง จำนวน 1 คัน</t>
  </si>
  <si>
    <t>จ้างเหมาบำรุงรักษาซ่อมแซมรถยนต์ส่วนกลาง</t>
  </si>
  <si>
    <t>วันที่ 30 เดือน กันยายน พ.ศ.2568</t>
  </si>
  <si>
    <t>/ 19,795 บาท</t>
  </si>
  <si>
    <t>143/2568</t>
  </si>
  <si>
    <t>เทคโนโลยี่ / 23,220 บาท</t>
  </si>
  <si>
    <t>142/2568</t>
  </si>
  <si>
    <t>เซอร์วิส / 8,346 บาท</t>
  </si>
  <si>
    <t>141/2568</t>
  </si>
  <si>
    <t>จัดซื้อวัสดุคอมพิวเตอร์ จำนวน 3 รายการ</t>
  </si>
  <si>
    <t>23/9/68</t>
  </si>
  <si>
    <t>เตอร์ จำกัด / 69,913.80 บาท</t>
  </si>
  <si>
    <t>อเนกประสงค์ ทะเบียน ผท 8796 ระยอง)</t>
  </si>
  <si>
    <t>140/2568</t>
  </si>
  <si>
    <t>จัดซื้อวัสดุยานพาหนะและขนส่ง (ยางรถยนต์บรรทุกน้ำ</t>
  </si>
  <si>
    <t>19/9/68</t>
  </si>
  <si>
    <t>เทคโนโลยี่ / 8,025 บาท</t>
  </si>
  <si>
    <t>139/2568</t>
  </si>
  <si>
    <t>/ 15,021 บาท</t>
  </si>
  <si>
    <t>138/2568</t>
  </si>
  <si>
    <t>16/9/68</t>
  </si>
  <si>
    <t>137/2568</t>
  </si>
  <si>
    <t>/ 2,410 บาท</t>
  </si>
  <si>
    <t>136/2568</t>
  </si>
  <si>
    <t>จัดซื้อวัสดุการเกษตร จำนวน 3 รายการ</t>
  </si>
  <si>
    <t>/ 4,180 บาท</t>
  </si>
  <si>
    <t>135/2568</t>
  </si>
  <si>
    <t>10/9/68</t>
  </si>
  <si>
    <t>จำกัด / 66,307.90 บาท</t>
  </si>
  <si>
    <t>(กล้องวงจรปิดพร้อมอุปกรณ์และติดตั้ง)</t>
  </si>
  <si>
    <t>134/2568</t>
  </si>
  <si>
    <t>บริษัท โทรคมนาคมแห่งชาติ</t>
  </si>
  <si>
    <t>/ 12,440 บาท</t>
  </si>
  <si>
    <t>133/2568</t>
  </si>
  <si>
    <t>จัดซื้อวัสดุงานบ้านงานครัว จำนวน 7 รายการ</t>
  </si>
  <si>
    <t>/ 3,200 บาท</t>
  </si>
  <si>
    <t>ทะเบียน กค-5821 ระยอง)</t>
  </si>
  <si>
    <t>132/2568</t>
  </si>
  <si>
    <t>จัดซื้อวัสดุยานพาหนะและขนส่ง (แบตเตอรี่รถยนต์</t>
  </si>
  <si>
    <t xml:space="preserve">                                                                                                           สรุปผลการดำเนินการจัดซื้อจัดจ้างในรอบเดือน กันยายน 2568 ประจำปีงบประมาณ 2568                                                                           แบบ สขร.1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</si>
</sst>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1"/>
      <color theme="1"/>
      <name val="Calibri"/>
      <family val="2"/>
      <charset val="222"/>
      <scheme val="minor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3"/>
      <name val="Angsana New"/>
      <family val="1"/>
      <charset val="222"/>
    </font>
    <font>
      <sz val="11"/>
      <color theme="1"/>
      <name val="Calibri"/>
      <family val="2"/>
      <charset val="222"/>
      <scheme val="minor"/>
    </font>
    <font>
      <sz val="8"/>
      <name val="AngsanaUPC"/>
      <family val="1"/>
    </font>
    <font>
      <sz val="9"/>
      <name val="AngsanaUPC"/>
      <family val="1"/>
    </font>
    <font>
      <sz val="10"/>
      <name val="AngsanaUPC"/>
      <family val="1"/>
    </font>
    <font>
      <sz val="11"/>
      <name val="AngsanaUPC"/>
      <family val="1"/>
    </font>
    <font>
      <b/>
      <sz val="13"/>
      <name val="AngsanaUPC"/>
      <family val="1"/>
    </font>
    <font>
      <sz val="16"/>
      <color theme="1"/>
      <name val="TH Sarabun New"/>
      <family val="2"/>
    </font>
    <font>
      <b/>
      <sz val="18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4" fontId="3" fillId="0" borderId="3" xfId="0" applyNumberFormat="1" applyFont="1" applyBorder="1" applyAlignment="1">
      <alignment horizontal="right"/>
    </xf>
    <xf numFmtId="49" fontId="3" fillId="0" borderId="3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4" fontId="3" fillId="0" borderId="2" xfId="0" applyNumberFormat="1" applyFont="1" applyBorder="1" applyAlignment="1">
      <alignment horizontal="right"/>
    </xf>
    <xf numFmtId="49" fontId="3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15" fontId="3" fillId="0" borderId="2" xfId="0" applyNumberFormat="1" applyFont="1" applyBorder="1" applyAlignment="1">
      <alignment horizontal="left"/>
    </xf>
    <xf numFmtId="17" fontId="3" fillId="0" borderId="2" xfId="0" applyNumberFormat="1" applyFont="1" applyBorder="1" applyAlignment="1">
      <alignment horizontal="left"/>
    </xf>
    <xf numFmtId="17" fontId="3" fillId="0" borderId="3" xfId="0" applyNumberFormat="1" applyFont="1" applyBorder="1" applyAlignment="1">
      <alignment horizontal="left"/>
    </xf>
    <xf numFmtId="15" fontId="3" fillId="0" borderId="3" xfId="0" applyNumberFormat="1" applyFont="1" applyBorder="1" applyAlignment="1">
      <alignment horizontal="left"/>
    </xf>
    <xf numFmtId="43" fontId="3" fillId="0" borderId="0" xfId="1" applyFont="1"/>
    <xf numFmtId="43" fontId="2" fillId="0" borderId="1" xfId="1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43" fontId="3" fillId="0" borderId="1" xfId="1" applyFont="1" applyBorder="1"/>
    <xf numFmtId="43" fontId="3" fillId="0" borderId="3" xfId="1" applyFont="1" applyBorder="1"/>
    <xf numFmtId="43" fontId="3" fillId="0" borderId="2" xfId="1" applyFont="1" applyBorder="1"/>
    <xf numFmtId="43" fontId="3" fillId="0" borderId="3" xfId="1" applyFont="1" applyBorder="1" applyAlignment="1">
      <alignment horizontal="center"/>
    </xf>
    <xf numFmtId="43" fontId="3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0" fillId="0" borderId="0" xfId="0" applyFont="1"/>
    <xf numFmtId="43" fontId="10" fillId="0" borderId="0" xfId="1" applyFont="1"/>
    <xf numFmtId="0" fontId="11" fillId="0" borderId="0" xfId="0" applyFont="1"/>
    <xf numFmtId="17" fontId="11" fillId="0" borderId="0" xfId="0" applyNumberFormat="1" applyFont="1"/>
    <xf numFmtId="0" fontId="12" fillId="0" borderId="0" xfId="0" applyFont="1" applyAlignment="1">
      <alignment horizontal="center"/>
    </xf>
    <xf numFmtId="43" fontId="11" fillId="0" borderId="0" xfId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A5929-F8CD-4723-BE0A-70A747687AB9}">
  <dimension ref="A1:N102"/>
  <sheetViews>
    <sheetView topLeftCell="A90" zoomScale="140" zoomScaleNormal="140" workbookViewId="0">
      <selection activeCell="C103" sqref="C103"/>
    </sheetView>
  </sheetViews>
  <sheetFormatPr defaultColWidth="9.140625" defaultRowHeight="18.75"/>
  <cols>
    <col min="1" max="1" width="5.7109375" style="23" customWidth="1"/>
    <col min="2" max="2" width="30.42578125" style="11" customWidth="1"/>
    <col min="3" max="3" width="10.5703125" style="24" customWidth="1"/>
    <col min="4" max="4" width="10.42578125" style="24" customWidth="1"/>
    <col min="5" max="5" width="9.85546875" style="23" customWidth="1"/>
    <col min="6" max="6" width="17.85546875" style="11" customWidth="1"/>
    <col min="7" max="7" width="18.42578125" style="11" customWidth="1"/>
    <col min="8" max="8" width="18.42578125" style="29" customWidth="1"/>
    <col min="9" max="9" width="11.140625" style="23" customWidth="1"/>
    <col min="10" max="10" width="18.28515625" style="23" customWidth="1"/>
    <col min="11" max="11" width="9.140625" style="11"/>
    <col min="12" max="12" width="10.85546875" style="11" customWidth="1"/>
    <col min="13" max="13" width="9.140625" style="11"/>
    <col min="14" max="14" width="11.140625" style="11" bestFit="1" customWidth="1"/>
    <col min="15" max="16384" width="9.140625" style="11"/>
  </cols>
  <sheetData>
    <row r="1" spans="1:14" s="1" customFormat="1" ht="21">
      <c r="A1" s="41" t="s">
        <v>24</v>
      </c>
      <c r="B1" s="41"/>
      <c r="C1" s="41"/>
      <c r="D1" s="41"/>
      <c r="E1" s="41"/>
      <c r="F1" s="41"/>
      <c r="G1" s="41"/>
      <c r="H1" s="41"/>
      <c r="I1" s="41"/>
      <c r="J1" s="41"/>
    </row>
    <row r="2" spans="1:14" s="1" customFormat="1" ht="21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</row>
    <row r="3" spans="1:14" s="1" customFormat="1" ht="21">
      <c r="A3" s="41" t="s">
        <v>25</v>
      </c>
      <c r="B3" s="41"/>
      <c r="C3" s="41"/>
      <c r="D3" s="41"/>
      <c r="E3" s="41"/>
      <c r="F3" s="41"/>
      <c r="G3" s="41"/>
      <c r="H3" s="41"/>
      <c r="I3" s="41"/>
      <c r="J3" s="41"/>
    </row>
    <row r="4" spans="1:14" s="4" customFormat="1" ht="21.75" customHeight="1">
      <c r="A4" s="37" t="s">
        <v>1</v>
      </c>
      <c r="B4" s="37" t="s">
        <v>2</v>
      </c>
      <c r="C4" s="2" t="s">
        <v>3</v>
      </c>
      <c r="D4" s="39" t="s">
        <v>5</v>
      </c>
      <c r="E4" s="37" t="s">
        <v>6</v>
      </c>
      <c r="F4" s="3" t="s">
        <v>7</v>
      </c>
      <c r="G4" s="3" t="s">
        <v>13</v>
      </c>
      <c r="H4" s="30"/>
      <c r="I4" s="3" t="s">
        <v>9</v>
      </c>
      <c r="J4" s="3" t="s">
        <v>11</v>
      </c>
    </row>
    <row r="5" spans="1:14" s="4" customFormat="1" ht="21.75" customHeight="1">
      <c r="A5" s="38"/>
      <c r="B5" s="38"/>
      <c r="C5" s="5" t="s">
        <v>4</v>
      </c>
      <c r="D5" s="40"/>
      <c r="E5" s="38"/>
      <c r="F5" s="6" t="s">
        <v>8</v>
      </c>
      <c r="G5" s="6" t="s">
        <v>14</v>
      </c>
      <c r="H5" s="31"/>
      <c r="I5" s="6" t="s">
        <v>10</v>
      </c>
      <c r="J5" s="6" t="s">
        <v>12</v>
      </c>
    </row>
    <row r="6" spans="1:14">
      <c r="A6" s="7">
        <v>1</v>
      </c>
      <c r="B6" s="8" t="s">
        <v>26</v>
      </c>
      <c r="C6" s="9">
        <v>7200</v>
      </c>
      <c r="D6" s="9">
        <v>7200</v>
      </c>
      <c r="E6" s="7" t="s">
        <v>15</v>
      </c>
      <c r="F6" s="8" t="s">
        <v>28</v>
      </c>
      <c r="G6" s="8" t="str">
        <f t="shared" ref="G6:G19" si="0">F6</f>
        <v>ร้านป้าฮ่วย</v>
      </c>
      <c r="H6" s="32"/>
      <c r="I6" s="7" t="s">
        <v>16</v>
      </c>
      <c r="J6" s="10" t="s">
        <v>31</v>
      </c>
      <c r="L6" s="11" t="s">
        <v>15</v>
      </c>
      <c r="M6" s="11">
        <v>34</v>
      </c>
      <c r="N6" s="29">
        <v>2168664.6</v>
      </c>
    </row>
    <row r="7" spans="1:14">
      <c r="A7" s="12"/>
      <c r="B7" s="13" t="s">
        <v>27</v>
      </c>
      <c r="C7" s="14"/>
      <c r="D7" s="14"/>
      <c r="E7" s="12"/>
      <c r="F7" s="13" t="s">
        <v>29</v>
      </c>
      <c r="G7" s="13" t="str">
        <f>F7</f>
        <v>/ 7,200 บาท</v>
      </c>
      <c r="H7" s="33">
        <v>7200</v>
      </c>
      <c r="I7" s="12"/>
      <c r="J7" s="15" t="s">
        <v>30</v>
      </c>
      <c r="L7" s="11" t="s">
        <v>21</v>
      </c>
      <c r="M7" s="11">
        <v>3</v>
      </c>
      <c r="N7" s="29">
        <v>1767795</v>
      </c>
    </row>
    <row r="8" spans="1:14">
      <c r="A8" s="7">
        <v>2</v>
      </c>
      <c r="B8" s="8" t="s">
        <v>32</v>
      </c>
      <c r="C8" s="9">
        <v>5080</v>
      </c>
      <c r="D8" s="9">
        <v>5080</v>
      </c>
      <c r="E8" s="7" t="s">
        <v>15</v>
      </c>
      <c r="F8" s="8" t="s">
        <v>28</v>
      </c>
      <c r="G8" s="8" t="str">
        <f t="shared" si="0"/>
        <v>ร้านป้าฮ่วย</v>
      </c>
      <c r="H8" s="32">
        <v>5050</v>
      </c>
      <c r="I8" s="7" t="s">
        <v>16</v>
      </c>
      <c r="J8" s="10" t="s">
        <v>35</v>
      </c>
      <c r="N8" s="36">
        <f>SUM(N6:N7)</f>
        <v>3936459.6</v>
      </c>
    </row>
    <row r="9" spans="1:14">
      <c r="A9" s="16"/>
      <c r="B9" s="17" t="s">
        <v>33</v>
      </c>
      <c r="C9" s="18"/>
      <c r="D9" s="18"/>
      <c r="E9" s="16"/>
      <c r="F9" s="17" t="s">
        <v>34</v>
      </c>
      <c r="G9" s="13" t="str">
        <f t="shared" si="0"/>
        <v>/ 5,050 บาท</v>
      </c>
      <c r="H9" s="33"/>
      <c r="I9" s="16"/>
      <c r="J9" s="19" t="s">
        <v>36</v>
      </c>
    </row>
    <row r="10" spans="1:14">
      <c r="A10" s="12">
        <v>3</v>
      </c>
      <c r="B10" s="13" t="s">
        <v>37</v>
      </c>
      <c r="C10" s="14">
        <v>29250</v>
      </c>
      <c r="D10" s="14">
        <v>29250</v>
      </c>
      <c r="E10" s="7" t="s">
        <v>15</v>
      </c>
      <c r="F10" s="13" t="s">
        <v>39</v>
      </c>
      <c r="G10" s="8" t="str">
        <f t="shared" si="0"/>
        <v>ร้านยุพาการเกษตร</v>
      </c>
      <c r="H10" s="32"/>
      <c r="I10" s="7" t="s">
        <v>16</v>
      </c>
      <c r="J10" s="15" t="s">
        <v>41</v>
      </c>
    </row>
    <row r="11" spans="1:14">
      <c r="A11" s="12"/>
      <c r="B11" s="13" t="s">
        <v>38</v>
      </c>
      <c r="C11" s="14"/>
      <c r="D11" s="14"/>
      <c r="E11" s="12"/>
      <c r="F11" s="13" t="s">
        <v>40</v>
      </c>
      <c r="G11" s="13" t="str">
        <f t="shared" si="0"/>
        <v>/ 29,250 บาท</v>
      </c>
      <c r="H11" s="33">
        <v>29250</v>
      </c>
      <c r="I11" s="12"/>
      <c r="J11" s="15" t="s">
        <v>42</v>
      </c>
    </row>
    <row r="12" spans="1:14">
      <c r="A12" s="7">
        <v>4</v>
      </c>
      <c r="B12" s="8" t="s">
        <v>43</v>
      </c>
      <c r="C12" s="9">
        <v>10240</v>
      </c>
      <c r="D12" s="9">
        <v>10240</v>
      </c>
      <c r="E12" s="7" t="s">
        <v>15</v>
      </c>
      <c r="F12" s="8" t="s">
        <v>18</v>
      </c>
      <c r="G12" s="8" t="str">
        <f t="shared" si="0"/>
        <v>หจก.แกลงคอมพิวเตอร์</v>
      </c>
      <c r="H12" s="32"/>
      <c r="I12" s="7" t="s">
        <v>16</v>
      </c>
      <c r="J12" s="10" t="s">
        <v>45</v>
      </c>
    </row>
    <row r="13" spans="1:14">
      <c r="A13" s="16"/>
      <c r="B13" s="17"/>
      <c r="C13" s="18"/>
      <c r="D13" s="18"/>
      <c r="E13" s="16"/>
      <c r="F13" s="17" t="s">
        <v>44</v>
      </c>
      <c r="G13" s="13" t="str">
        <f t="shared" si="0"/>
        <v>แอนด์ เซอร์วิส / 10,240 บาท</v>
      </c>
      <c r="H13" s="33">
        <v>10240</v>
      </c>
      <c r="I13" s="16"/>
      <c r="J13" s="19" t="s">
        <v>42</v>
      </c>
    </row>
    <row r="14" spans="1:14">
      <c r="A14" s="12">
        <v>5</v>
      </c>
      <c r="B14" s="13" t="s">
        <v>46</v>
      </c>
      <c r="C14" s="14">
        <v>2160</v>
      </c>
      <c r="D14" s="14">
        <v>2160</v>
      </c>
      <c r="E14" s="7" t="s">
        <v>15</v>
      </c>
      <c r="F14" s="13" t="s">
        <v>22</v>
      </c>
      <c r="G14" s="8" t="str">
        <f t="shared" si="0"/>
        <v>นายสัญชัย รุจิพัฒนพงศ์</v>
      </c>
      <c r="H14" s="32"/>
      <c r="I14" s="7" t="s">
        <v>16</v>
      </c>
      <c r="J14" s="15" t="s">
        <v>48</v>
      </c>
    </row>
    <row r="15" spans="1:14">
      <c r="A15" s="12"/>
      <c r="B15" s="13"/>
      <c r="C15" s="14"/>
      <c r="D15" s="14"/>
      <c r="E15" s="12"/>
      <c r="F15" s="13" t="s">
        <v>47</v>
      </c>
      <c r="G15" s="13" t="str">
        <f t="shared" si="0"/>
        <v>/2,160 บาท</v>
      </c>
      <c r="H15" s="33">
        <v>2160</v>
      </c>
      <c r="I15" s="12"/>
      <c r="J15" s="15" t="s">
        <v>53</v>
      </c>
    </row>
    <row r="16" spans="1:14">
      <c r="A16" s="7">
        <v>6</v>
      </c>
      <c r="B16" s="8" t="s">
        <v>49</v>
      </c>
      <c r="C16" s="9">
        <v>1754</v>
      </c>
      <c r="D16" s="9">
        <v>1754</v>
      </c>
      <c r="E16" s="7" t="s">
        <v>15</v>
      </c>
      <c r="F16" s="8" t="s">
        <v>17</v>
      </c>
      <c r="G16" s="8" t="str">
        <f t="shared" si="0"/>
        <v>ร้านมณีรัตน์</v>
      </c>
      <c r="H16" s="32"/>
      <c r="I16" s="7" t="s">
        <v>16</v>
      </c>
      <c r="J16" s="10" t="s">
        <v>51</v>
      </c>
    </row>
    <row r="17" spans="1:10">
      <c r="A17" s="16"/>
      <c r="B17" s="17"/>
      <c r="C17" s="18"/>
      <c r="D17" s="18"/>
      <c r="E17" s="16"/>
      <c r="F17" s="17" t="s">
        <v>50</v>
      </c>
      <c r="G17" s="13" t="str">
        <f t="shared" si="0"/>
        <v>/1,754 บาท</v>
      </c>
      <c r="H17" s="33">
        <v>1754</v>
      </c>
      <c r="I17" s="16"/>
      <c r="J17" s="19" t="s">
        <v>52</v>
      </c>
    </row>
    <row r="18" spans="1:10">
      <c r="A18" s="12">
        <v>7</v>
      </c>
      <c r="B18" s="8" t="s">
        <v>55</v>
      </c>
      <c r="C18" s="14">
        <v>131765</v>
      </c>
      <c r="D18" s="14">
        <v>131765</v>
      </c>
      <c r="E18" s="7" t="s">
        <v>15</v>
      </c>
      <c r="F18" s="13" t="s">
        <v>57</v>
      </c>
      <c r="G18" s="8" t="str">
        <f t="shared" si="0"/>
        <v>นางสำเนียง ประกอบแก้ว</v>
      </c>
      <c r="H18" s="32"/>
      <c r="I18" s="7" t="s">
        <v>16</v>
      </c>
      <c r="J18" s="15" t="s">
        <v>31</v>
      </c>
    </row>
    <row r="19" spans="1:10">
      <c r="A19" s="12"/>
      <c r="B19" s="13" t="s">
        <v>56</v>
      </c>
      <c r="C19" s="14"/>
      <c r="D19" s="14"/>
      <c r="E19" s="12"/>
      <c r="F19" s="13" t="s">
        <v>58</v>
      </c>
      <c r="G19" s="13" t="str">
        <f t="shared" si="0"/>
        <v>/131,765 บาท</v>
      </c>
      <c r="H19" s="33">
        <v>131765</v>
      </c>
      <c r="I19" s="12"/>
      <c r="J19" s="15" t="s">
        <v>59</v>
      </c>
    </row>
    <row r="20" spans="1:10">
      <c r="A20" s="7">
        <v>8</v>
      </c>
      <c r="B20" s="8" t="s">
        <v>55</v>
      </c>
      <c r="C20" s="9">
        <v>131765</v>
      </c>
      <c r="D20" s="9">
        <v>131765</v>
      </c>
      <c r="E20" s="7" t="s">
        <v>15</v>
      </c>
      <c r="F20" s="8" t="s">
        <v>61</v>
      </c>
      <c r="G20" s="8" t="str">
        <f t="shared" ref="G20:G29" si="1">F20</f>
        <v>นางคงรัก งามสุวรรณ์</v>
      </c>
      <c r="H20" s="32"/>
      <c r="I20" s="7" t="s">
        <v>16</v>
      </c>
      <c r="J20" s="10" t="s">
        <v>35</v>
      </c>
    </row>
    <row r="21" spans="1:10">
      <c r="A21" s="16"/>
      <c r="B21" s="17" t="s">
        <v>60</v>
      </c>
      <c r="C21" s="18"/>
      <c r="D21" s="18"/>
      <c r="E21" s="16"/>
      <c r="F21" s="17" t="s">
        <v>58</v>
      </c>
      <c r="G21" s="17" t="str">
        <f t="shared" si="1"/>
        <v>/131,765 บาท</v>
      </c>
      <c r="H21" s="33">
        <v>131765</v>
      </c>
      <c r="I21" s="16"/>
      <c r="J21" s="19" t="s">
        <v>59</v>
      </c>
    </row>
    <row r="22" spans="1:10">
      <c r="A22" s="12">
        <v>9</v>
      </c>
      <c r="B22" s="13" t="s">
        <v>55</v>
      </c>
      <c r="C22" s="14">
        <v>131765</v>
      </c>
      <c r="D22" s="14">
        <v>131765</v>
      </c>
      <c r="E22" s="12" t="s">
        <v>15</v>
      </c>
      <c r="F22" s="13" t="s">
        <v>63</v>
      </c>
      <c r="G22" s="13" t="str">
        <f t="shared" si="1"/>
        <v>นางสุพิน แซ่อึ้ง</v>
      </c>
      <c r="H22" s="33"/>
      <c r="I22" s="12" t="s">
        <v>16</v>
      </c>
      <c r="J22" s="15" t="s">
        <v>41</v>
      </c>
    </row>
    <row r="23" spans="1:10">
      <c r="A23" s="12"/>
      <c r="B23" s="13" t="s">
        <v>62</v>
      </c>
      <c r="C23" s="14"/>
      <c r="D23" s="14"/>
      <c r="E23" s="12"/>
      <c r="F23" s="13" t="s">
        <v>58</v>
      </c>
      <c r="G23" s="13" t="str">
        <f t="shared" si="1"/>
        <v>/131,765 บาท</v>
      </c>
      <c r="H23" s="33">
        <v>131765</v>
      </c>
      <c r="I23" s="12"/>
      <c r="J23" s="15" t="s">
        <v>59</v>
      </c>
    </row>
    <row r="24" spans="1:10">
      <c r="A24" s="7">
        <v>10</v>
      </c>
      <c r="B24" s="8" t="s">
        <v>55</v>
      </c>
      <c r="C24" s="9">
        <v>131765</v>
      </c>
      <c r="D24" s="9">
        <v>131765</v>
      </c>
      <c r="E24" s="7" t="s">
        <v>15</v>
      </c>
      <c r="F24" s="8" t="s">
        <v>65</v>
      </c>
      <c r="G24" s="8" t="str">
        <f t="shared" si="1"/>
        <v>นายอำนวย ประกอบแก้ว</v>
      </c>
      <c r="H24" s="32"/>
      <c r="I24" s="7" t="s">
        <v>16</v>
      </c>
      <c r="J24" s="10" t="s">
        <v>45</v>
      </c>
    </row>
    <row r="25" spans="1:10">
      <c r="A25" s="16"/>
      <c r="B25" s="17" t="s">
        <v>64</v>
      </c>
      <c r="C25" s="18"/>
      <c r="D25" s="18"/>
      <c r="E25" s="16"/>
      <c r="F25" s="17" t="s">
        <v>58</v>
      </c>
      <c r="G25" s="17" t="str">
        <f t="shared" si="1"/>
        <v>/131,765 บาท</v>
      </c>
      <c r="H25" s="33">
        <v>131765</v>
      </c>
      <c r="I25" s="16"/>
      <c r="J25" s="19" t="s">
        <v>59</v>
      </c>
    </row>
    <row r="26" spans="1:10">
      <c r="A26" s="12">
        <v>11</v>
      </c>
      <c r="B26" s="13" t="s">
        <v>55</v>
      </c>
      <c r="C26" s="14">
        <v>131765</v>
      </c>
      <c r="D26" s="14">
        <v>131765</v>
      </c>
      <c r="E26" s="12" t="s">
        <v>15</v>
      </c>
      <c r="F26" s="13" t="s">
        <v>67</v>
      </c>
      <c r="G26" s="13" t="str">
        <f t="shared" si="1"/>
        <v>นายสมร ประกอบแก้ว</v>
      </c>
      <c r="H26" s="33"/>
      <c r="I26" s="12" t="s">
        <v>16</v>
      </c>
      <c r="J26" s="15" t="s">
        <v>48</v>
      </c>
    </row>
    <row r="27" spans="1:10">
      <c r="A27" s="16"/>
      <c r="B27" s="13" t="s">
        <v>66</v>
      </c>
      <c r="C27" s="14"/>
      <c r="D27" s="14"/>
      <c r="E27" s="12"/>
      <c r="F27" s="13" t="s">
        <v>58</v>
      </c>
      <c r="G27" s="13" t="str">
        <f t="shared" si="1"/>
        <v>/131,765 บาท</v>
      </c>
      <c r="H27" s="33">
        <v>131765</v>
      </c>
      <c r="I27" s="12"/>
      <c r="J27" s="15" t="s">
        <v>59</v>
      </c>
    </row>
    <row r="28" spans="1:10">
      <c r="A28" s="12">
        <v>12</v>
      </c>
      <c r="B28" s="8" t="s">
        <v>55</v>
      </c>
      <c r="C28" s="9">
        <v>131765</v>
      </c>
      <c r="D28" s="9">
        <v>131765</v>
      </c>
      <c r="E28" s="7" t="s">
        <v>15</v>
      </c>
      <c r="F28" s="8" t="s">
        <v>69</v>
      </c>
      <c r="G28" s="8" t="str">
        <f t="shared" si="1"/>
        <v>นายมนัส มีลาภ</v>
      </c>
      <c r="H28" s="32"/>
      <c r="I28" s="7" t="s">
        <v>16</v>
      </c>
      <c r="J28" s="10" t="s">
        <v>51</v>
      </c>
    </row>
    <row r="29" spans="1:10">
      <c r="A29" s="16"/>
      <c r="B29" s="17" t="s">
        <v>68</v>
      </c>
      <c r="C29" s="18"/>
      <c r="D29" s="18"/>
      <c r="E29" s="16"/>
      <c r="F29" s="17" t="s">
        <v>58</v>
      </c>
      <c r="G29" s="17" t="str">
        <f t="shared" si="1"/>
        <v>/131,765 บาท</v>
      </c>
      <c r="H29" s="33">
        <v>131765</v>
      </c>
      <c r="I29" s="16"/>
      <c r="J29" s="19" t="s">
        <v>59</v>
      </c>
    </row>
    <row r="30" spans="1:10" s="4" customFormat="1" ht="21.75" customHeight="1">
      <c r="A30" s="37" t="s">
        <v>1</v>
      </c>
      <c r="B30" s="37" t="s">
        <v>2</v>
      </c>
      <c r="C30" s="2" t="s">
        <v>3</v>
      </c>
      <c r="D30" s="39" t="s">
        <v>5</v>
      </c>
      <c r="E30" s="37" t="s">
        <v>6</v>
      </c>
      <c r="F30" s="3" t="s">
        <v>7</v>
      </c>
      <c r="G30" s="3" t="s">
        <v>13</v>
      </c>
      <c r="H30" s="30"/>
      <c r="I30" s="3" t="s">
        <v>9</v>
      </c>
      <c r="J30" s="3" t="s">
        <v>11</v>
      </c>
    </row>
    <row r="31" spans="1:10" s="4" customFormat="1" ht="21.75" customHeight="1">
      <c r="A31" s="38"/>
      <c r="B31" s="38"/>
      <c r="C31" s="5" t="s">
        <v>4</v>
      </c>
      <c r="D31" s="40"/>
      <c r="E31" s="38"/>
      <c r="F31" s="6" t="s">
        <v>8</v>
      </c>
      <c r="G31" s="6" t="s">
        <v>14</v>
      </c>
      <c r="H31" s="31"/>
      <c r="I31" s="6" t="s">
        <v>10</v>
      </c>
      <c r="J31" s="6" t="s">
        <v>12</v>
      </c>
    </row>
    <row r="32" spans="1:10">
      <c r="A32" s="7">
        <v>13</v>
      </c>
      <c r="B32" s="8" t="s">
        <v>55</v>
      </c>
      <c r="C32" s="9">
        <v>131765</v>
      </c>
      <c r="D32" s="9">
        <v>131765</v>
      </c>
      <c r="E32" s="7" t="s">
        <v>15</v>
      </c>
      <c r="F32" s="8" t="s">
        <v>77</v>
      </c>
      <c r="G32" s="8" t="str">
        <f t="shared" ref="G32:G39" si="2">F32</f>
        <v>นายศุภกร รัตนวิจิตร</v>
      </c>
      <c r="H32" s="32"/>
      <c r="I32" s="7" t="s">
        <v>16</v>
      </c>
      <c r="J32" s="10" t="s">
        <v>54</v>
      </c>
    </row>
    <row r="33" spans="1:10">
      <c r="A33" s="12"/>
      <c r="B33" s="17" t="s">
        <v>70</v>
      </c>
      <c r="C33" s="18"/>
      <c r="D33" s="18"/>
      <c r="E33" s="16"/>
      <c r="F33" s="17" t="s">
        <v>58</v>
      </c>
      <c r="G33" s="17" t="str">
        <f t="shared" si="2"/>
        <v>/131,765 บาท</v>
      </c>
      <c r="H33" s="33">
        <v>131765</v>
      </c>
      <c r="I33" s="16"/>
      <c r="J33" s="19" t="s">
        <v>59</v>
      </c>
    </row>
    <row r="34" spans="1:10">
      <c r="A34" s="7">
        <v>14</v>
      </c>
      <c r="B34" s="8" t="s">
        <v>55</v>
      </c>
      <c r="C34" s="9">
        <v>131765</v>
      </c>
      <c r="D34" s="9">
        <v>131765</v>
      </c>
      <c r="E34" s="7" t="s">
        <v>15</v>
      </c>
      <c r="F34" s="8" t="s">
        <v>78</v>
      </c>
      <c r="G34" s="8" t="str">
        <f t="shared" si="2"/>
        <v>นายวรวุฒิ แสงวันทอง</v>
      </c>
      <c r="H34" s="32"/>
      <c r="I34" s="7" t="s">
        <v>16</v>
      </c>
      <c r="J34" s="10" t="s">
        <v>74</v>
      </c>
    </row>
    <row r="35" spans="1:10">
      <c r="A35" s="16"/>
      <c r="B35" s="17" t="s">
        <v>71</v>
      </c>
      <c r="C35" s="18"/>
      <c r="D35" s="18"/>
      <c r="E35" s="16"/>
      <c r="F35" s="17" t="s">
        <v>58</v>
      </c>
      <c r="G35" s="17" t="str">
        <f t="shared" si="2"/>
        <v>/131,765 บาท</v>
      </c>
      <c r="H35" s="33">
        <v>131765</v>
      </c>
      <c r="I35" s="16"/>
      <c r="J35" s="19" t="s">
        <v>59</v>
      </c>
    </row>
    <row r="36" spans="1:10">
      <c r="A36" s="12">
        <v>15</v>
      </c>
      <c r="B36" s="8" t="s">
        <v>55</v>
      </c>
      <c r="C36" s="9">
        <v>131765</v>
      </c>
      <c r="D36" s="9">
        <v>131765</v>
      </c>
      <c r="E36" s="7" t="s">
        <v>15</v>
      </c>
      <c r="F36" s="8" t="s">
        <v>79</v>
      </c>
      <c r="G36" s="8" t="str">
        <f t="shared" si="2"/>
        <v>นายพงษ์ศักดิ์ ดาวงษ์</v>
      </c>
      <c r="H36" s="32"/>
      <c r="I36" s="7" t="s">
        <v>16</v>
      </c>
      <c r="J36" s="10" t="s">
        <v>75</v>
      </c>
    </row>
    <row r="37" spans="1:10">
      <c r="A37" s="12"/>
      <c r="B37" s="17" t="s">
        <v>72</v>
      </c>
      <c r="C37" s="18"/>
      <c r="D37" s="18"/>
      <c r="E37" s="16"/>
      <c r="F37" s="17" t="s">
        <v>58</v>
      </c>
      <c r="G37" s="17" t="str">
        <f t="shared" si="2"/>
        <v>/131,765 บาท</v>
      </c>
      <c r="H37" s="33">
        <v>131765</v>
      </c>
      <c r="I37" s="16"/>
      <c r="J37" s="19" t="s">
        <v>59</v>
      </c>
    </row>
    <row r="38" spans="1:10">
      <c r="A38" s="7">
        <v>16</v>
      </c>
      <c r="B38" s="8" t="s">
        <v>55</v>
      </c>
      <c r="C38" s="9">
        <v>131765</v>
      </c>
      <c r="D38" s="9">
        <v>131765</v>
      </c>
      <c r="E38" s="7" t="s">
        <v>15</v>
      </c>
      <c r="F38" s="8" t="s">
        <v>80</v>
      </c>
      <c r="G38" s="8" t="str">
        <f t="shared" si="2"/>
        <v>นายวรรธน เพ็งจันทร์</v>
      </c>
      <c r="H38" s="32"/>
      <c r="I38" s="7" t="s">
        <v>16</v>
      </c>
      <c r="J38" s="10" t="s">
        <v>76</v>
      </c>
    </row>
    <row r="39" spans="1:10">
      <c r="A39" s="16"/>
      <c r="B39" s="17" t="s">
        <v>73</v>
      </c>
      <c r="C39" s="18"/>
      <c r="D39" s="18"/>
      <c r="E39" s="16"/>
      <c r="F39" s="17" t="s">
        <v>58</v>
      </c>
      <c r="G39" s="17" t="str">
        <f t="shared" si="2"/>
        <v>/131,765 บาท</v>
      </c>
      <c r="H39" s="33">
        <v>131765</v>
      </c>
      <c r="I39" s="16"/>
      <c r="J39" s="19" t="s">
        <v>59</v>
      </c>
    </row>
    <row r="40" spans="1:10">
      <c r="A40" s="12">
        <v>17</v>
      </c>
      <c r="B40" s="13" t="s">
        <v>81</v>
      </c>
      <c r="C40" s="14">
        <v>60000</v>
      </c>
      <c r="D40" s="14">
        <v>60000</v>
      </c>
      <c r="E40" s="7" t="s">
        <v>15</v>
      </c>
      <c r="F40" s="13" t="s">
        <v>83</v>
      </c>
      <c r="G40" s="8" t="str">
        <f t="shared" ref="G40:G51" si="3">F40</f>
        <v>บริษัท ชาร์ป ดีเวิร์ส บิสซิเนส</v>
      </c>
      <c r="H40" s="32"/>
      <c r="I40" s="7" t="s">
        <v>16</v>
      </c>
      <c r="J40" s="15" t="s">
        <v>85</v>
      </c>
    </row>
    <row r="41" spans="1:10">
      <c r="A41" s="12"/>
      <c r="B41" s="13" t="s">
        <v>82</v>
      </c>
      <c r="C41" s="14"/>
      <c r="D41" s="14"/>
      <c r="E41" s="12"/>
      <c r="F41" s="13" t="s">
        <v>84</v>
      </c>
      <c r="G41" s="13" t="str">
        <f t="shared" si="3"/>
        <v>โซลูชั่น จำกัด / 60,000 บาท</v>
      </c>
      <c r="H41" s="33">
        <v>60000</v>
      </c>
      <c r="I41" s="12"/>
      <c r="J41" s="15" t="s">
        <v>59</v>
      </c>
    </row>
    <row r="42" spans="1:10">
      <c r="A42" s="7">
        <v>18</v>
      </c>
      <c r="B42" s="8" t="s">
        <v>81</v>
      </c>
      <c r="C42" s="9">
        <v>39600</v>
      </c>
      <c r="D42" s="9">
        <v>39600</v>
      </c>
      <c r="E42" s="7" t="s">
        <v>15</v>
      </c>
      <c r="F42" s="8" t="s">
        <v>83</v>
      </c>
      <c r="G42" s="8" t="str">
        <f t="shared" ref="G42:G47" si="4">F42</f>
        <v>บริษัท ชาร์ป ดีเวิร์ส บิสซิเนส</v>
      </c>
      <c r="H42" s="32"/>
      <c r="I42" s="7" t="s">
        <v>16</v>
      </c>
      <c r="J42" s="10" t="s">
        <v>88</v>
      </c>
    </row>
    <row r="43" spans="1:10">
      <c r="A43" s="16"/>
      <c r="B43" s="17" t="s">
        <v>86</v>
      </c>
      <c r="C43" s="18"/>
      <c r="D43" s="18"/>
      <c r="E43" s="16"/>
      <c r="F43" s="17" t="s">
        <v>87</v>
      </c>
      <c r="G43" s="17" t="str">
        <f t="shared" si="4"/>
        <v>โซลูชั่น จำกัด / 39,600 บาท</v>
      </c>
      <c r="H43" s="34">
        <v>39600</v>
      </c>
      <c r="I43" s="16"/>
      <c r="J43" s="19" t="s">
        <v>59</v>
      </c>
    </row>
    <row r="44" spans="1:10">
      <c r="A44" s="12">
        <v>19</v>
      </c>
      <c r="B44" s="13" t="s">
        <v>81</v>
      </c>
      <c r="C44" s="14">
        <v>26400</v>
      </c>
      <c r="D44" s="14">
        <v>26400</v>
      </c>
      <c r="E44" s="12" t="s">
        <v>15</v>
      </c>
      <c r="F44" s="13" t="s">
        <v>83</v>
      </c>
      <c r="G44" s="13" t="str">
        <f t="shared" si="4"/>
        <v>บริษัท ชาร์ป ดีเวิร์ส บิสซิเนส</v>
      </c>
      <c r="H44" s="33"/>
      <c r="I44" s="12" t="s">
        <v>16</v>
      </c>
      <c r="J44" s="15" t="s">
        <v>91</v>
      </c>
    </row>
    <row r="45" spans="1:10">
      <c r="A45" s="12"/>
      <c r="B45" s="13" t="s">
        <v>89</v>
      </c>
      <c r="C45" s="14"/>
      <c r="D45" s="14"/>
      <c r="E45" s="12"/>
      <c r="F45" s="13" t="s">
        <v>90</v>
      </c>
      <c r="G45" s="13" t="str">
        <f t="shared" si="4"/>
        <v>โซลูชั่น จำกัด / 26,400 บาท</v>
      </c>
      <c r="H45" s="33">
        <v>26400</v>
      </c>
      <c r="I45" s="12"/>
      <c r="J45" s="15" t="s">
        <v>59</v>
      </c>
    </row>
    <row r="46" spans="1:10">
      <c r="A46" s="7">
        <v>20</v>
      </c>
      <c r="B46" s="8" t="s">
        <v>81</v>
      </c>
      <c r="C46" s="9">
        <v>26400</v>
      </c>
      <c r="D46" s="9">
        <v>26400</v>
      </c>
      <c r="E46" s="7" t="s">
        <v>15</v>
      </c>
      <c r="F46" s="8" t="s">
        <v>83</v>
      </c>
      <c r="G46" s="8" t="str">
        <f t="shared" si="4"/>
        <v>บริษัท ชาร์ป ดีเวิร์ส บิสซิเนส</v>
      </c>
      <c r="H46" s="32"/>
      <c r="I46" s="7" t="s">
        <v>16</v>
      </c>
      <c r="J46" s="10" t="s">
        <v>93</v>
      </c>
    </row>
    <row r="47" spans="1:10">
      <c r="A47" s="16"/>
      <c r="B47" s="17" t="s">
        <v>92</v>
      </c>
      <c r="C47" s="18"/>
      <c r="D47" s="18"/>
      <c r="E47" s="16"/>
      <c r="F47" s="17" t="s">
        <v>90</v>
      </c>
      <c r="G47" s="17" t="str">
        <f t="shared" si="4"/>
        <v>โซลูชั่น จำกัด / 26,400 บาท</v>
      </c>
      <c r="H47" s="34">
        <v>26400</v>
      </c>
      <c r="I47" s="16"/>
      <c r="J47" s="19" t="s">
        <v>59</v>
      </c>
    </row>
    <row r="48" spans="1:10">
      <c r="A48" s="12">
        <v>21</v>
      </c>
      <c r="B48" s="13" t="s">
        <v>94</v>
      </c>
      <c r="C48" s="14">
        <v>19133</v>
      </c>
      <c r="D48" s="14">
        <v>19133</v>
      </c>
      <c r="E48" s="12" t="s">
        <v>15</v>
      </c>
      <c r="F48" s="13" t="s">
        <v>96</v>
      </c>
      <c r="G48" s="13" t="str">
        <f t="shared" si="3"/>
        <v>นายมานะ ไทยเจริญ</v>
      </c>
      <c r="H48" s="33"/>
      <c r="I48" s="12" t="s">
        <v>16</v>
      </c>
      <c r="J48" s="15" t="s">
        <v>98</v>
      </c>
    </row>
    <row r="49" spans="1:10">
      <c r="A49" s="12"/>
      <c r="B49" s="13" t="s">
        <v>95</v>
      </c>
      <c r="C49" s="14"/>
      <c r="D49" s="14"/>
      <c r="E49" s="12"/>
      <c r="F49" s="13" t="s">
        <v>97</v>
      </c>
      <c r="G49" s="13" t="str">
        <f t="shared" si="3"/>
        <v>/19,133 บาท</v>
      </c>
      <c r="H49" s="33">
        <v>19133</v>
      </c>
      <c r="I49" s="12"/>
      <c r="J49" s="15" t="s">
        <v>59</v>
      </c>
    </row>
    <row r="50" spans="1:10">
      <c r="A50" s="7">
        <v>22</v>
      </c>
      <c r="B50" s="8" t="s">
        <v>99</v>
      </c>
      <c r="C50" s="9">
        <v>9025</v>
      </c>
      <c r="D50" s="9">
        <v>9025</v>
      </c>
      <c r="E50" s="7" t="s">
        <v>15</v>
      </c>
      <c r="F50" s="8" t="s">
        <v>101</v>
      </c>
      <c r="G50" s="8" t="str">
        <f t="shared" si="3"/>
        <v>นางสาวจันทร์เพ็ญ เจริญมงคล</v>
      </c>
      <c r="H50" s="32"/>
      <c r="I50" s="7" t="s">
        <v>16</v>
      </c>
      <c r="J50" s="10" t="s">
        <v>103</v>
      </c>
    </row>
    <row r="51" spans="1:10">
      <c r="A51" s="16"/>
      <c r="B51" s="17" t="s">
        <v>100</v>
      </c>
      <c r="C51" s="18"/>
      <c r="D51" s="18"/>
      <c r="E51" s="16"/>
      <c r="F51" s="17" t="s">
        <v>102</v>
      </c>
      <c r="G51" s="13" t="str">
        <f t="shared" si="3"/>
        <v>/9,025 บาท</v>
      </c>
      <c r="H51" s="33">
        <v>9025</v>
      </c>
      <c r="I51" s="16"/>
      <c r="J51" s="19" t="s">
        <v>59</v>
      </c>
    </row>
    <row r="52" spans="1:10">
      <c r="A52" s="7">
        <v>23</v>
      </c>
      <c r="B52" s="8" t="s">
        <v>104</v>
      </c>
      <c r="C52" s="9">
        <v>12840</v>
      </c>
      <c r="D52" s="9">
        <v>12840</v>
      </c>
      <c r="E52" s="7" t="s">
        <v>15</v>
      </c>
      <c r="F52" s="8" t="s">
        <v>106</v>
      </c>
      <c r="G52" s="8" t="str">
        <f t="shared" ref="G52:G55" si="5">F52</f>
        <v xml:space="preserve"> บ.เอสทีเอส ซีสเท็ม แอนด์ ดี</v>
      </c>
      <c r="H52" s="32"/>
      <c r="I52" s="7" t="s">
        <v>16</v>
      </c>
      <c r="J52" s="10" t="s">
        <v>111</v>
      </c>
    </row>
    <row r="53" spans="1:10">
      <c r="A53" s="16"/>
      <c r="B53" s="17" t="s">
        <v>105</v>
      </c>
      <c r="C53" s="18"/>
      <c r="D53" s="18"/>
      <c r="E53" s="16"/>
      <c r="F53" s="17" t="s">
        <v>107</v>
      </c>
      <c r="G53" s="13" t="str">
        <f t="shared" si="5"/>
        <v>เวลลอปเมนท์ จำกัด/12,840 บ.</v>
      </c>
      <c r="H53" s="33">
        <v>12840</v>
      </c>
      <c r="I53" s="16"/>
      <c r="J53" s="19" t="s">
        <v>59</v>
      </c>
    </row>
    <row r="54" spans="1:10">
      <c r="A54" s="7">
        <v>24</v>
      </c>
      <c r="B54" s="8" t="s">
        <v>108</v>
      </c>
      <c r="C54" s="9">
        <v>72000</v>
      </c>
      <c r="D54" s="9">
        <v>72000</v>
      </c>
      <c r="E54" s="7" t="s">
        <v>15</v>
      </c>
      <c r="F54" s="8" t="s">
        <v>109</v>
      </c>
      <c r="G54" s="8" t="str">
        <f t="shared" si="5"/>
        <v>นายภัทราวุธ ขำเขมร</v>
      </c>
      <c r="H54" s="32"/>
      <c r="I54" s="7" t="s">
        <v>16</v>
      </c>
      <c r="J54" s="10" t="s">
        <v>112</v>
      </c>
    </row>
    <row r="55" spans="1:10">
      <c r="A55" s="16"/>
      <c r="B55" s="17"/>
      <c r="C55" s="18"/>
      <c r="D55" s="18"/>
      <c r="E55" s="16"/>
      <c r="F55" s="17" t="s">
        <v>110</v>
      </c>
      <c r="G55" s="17" t="str">
        <f t="shared" si="5"/>
        <v>/72,000 บาท</v>
      </c>
      <c r="H55" s="34">
        <v>72000</v>
      </c>
      <c r="I55" s="16"/>
      <c r="J55" s="19" t="s">
        <v>59</v>
      </c>
    </row>
    <row r="56" spans="1:10" s="4" customFormat="1" ht="21.75" customHeight="1">
      <c r="A56" s="37" t="s">
        <v>1</v>
      </c>
      <c r="B56" s="37" t="s">
        <v>2</v>
      </c>
      <c r="C56" s="2" t="s">
        <v>3</v>
      </c>
      <c r="D56" s="39" t="s">
        <v>5</v>
      </c>
      <c r="E56" s="37" t="s">
        <v>6</v>
      </c>
      <c r="F56" s="3" t="s">
        <v>7</v>
      </c>
      <c r="G56" s="3" t="s">
        <v>13</v>
      </c>
      <c r="H56" s="30"/>
      <c r="I56" s="3" t="s">
        <v>9</v>
      </c>
      <c r="J56" s="3" t="s">
        <v>11</v>
      </c>
    </row>
    <row r="57" spans="1:10" s="4" customFormat="1" ht="21.75" customHeight="1">
      <c r="A57" s="38"/>
      <c r="B57" s="38"/>
      <c r="C57" s="5" t="s">
        <v>4</v>
      </c>
      <c r="D57" s="40"/>
      <c r="E57" s="38"/>
      <c r="F57" s="6" t="s">
        <v>8</v>
      </c>
      <c r="G57" s="6" t="s">
        <v>14</v>
      </c>
      <c r="H57" s="31"/>
      <c r="I57" s="6" t="s">
        <v>10</v>
      </c>
      <c r="J57" s="6" t="s">
        <v>12</v>
      </c>
    </row>
    <row r="58" spans="1:10">
      <c r="A58" s="7">
        <v>25</v>
      </c>
      <c r="B58" s="8" t="s">
        <v>113</v>
      </c>
      <c r="C58" s="9">
        <v>5860</v>
      </c>
      <c r="D58" s="9">
        <v>5860</v>
      </c>
      <c r="E58" s="7" t="s">
        <v>15</v>
      </c>
      <c r="F58" s="8" t="s">
        <v>20</v>
      </c>
      <c r="G58" s="8" t="str">
        <f t="shared" ref="G58:G63" si="6">F58</f>
        <v>นายวีระชัย ตั้งสุทธิชัยเจริญ</v>
      </c>
      <c r="H58" s="32"/>
      <c r="I58" s="7" t="s">
        <v>16</v>
      </c>
      <c r="J58" s="10" t="s">
        <v>116</v>
      </c>
    </row>
    <row r="59" spans="1:10">
      <c r="A59" s="12"/>
      <c r="B59" s="13" t="s">
        <v>114</v>
      </c>
      <c r="C59" s="14"/>
      <c r="D59" s="14"/>
      <c r="E59" s="12"/>
      <c r="F59" s="13" t="s">
        <v>115</v>
      </c>
      <c r="G59" s="13" t="str">
        <f t="shared" si="6"/>
        <v>/5,860 บาท</v>
      </c>
      <c r="H59" s="33">
        <v>5860</v>
      </c>
      <c r="I59" s="12"/>
      <c r="J59" s="15" t="s">
        <v>53</v>
      </c>
    </row>
    <row r="60" spans="1:10">
      <c r="A60" s="7">
        <v>26</v>
      </c>
      <c r="B60" s="8" t="s">
        <v>117</v>
      </c>
      <c r="C60" s="9">
        <v>7800.3</v>
      </c>
      <c r="D60" s="9">
        <v>7800.3</v>
      </c>
      <c r="E60" s="7" t="s">
        <v>15</v>
      </c>
      <c r="F60" s="8" t="s">
        <v>18</v>
      </c>
      <c r="G60" s="8" t="str">
        <f>F60</f>
        <v>หจก.แกลงคอมพิวเตอร์</v>
      </c>
      <c r="H60" s="32"/>
      <c r="I60" s="7" t="s">
        <v>16</v>
      </c>
      <c r="J60" s="10" t="s">
        <v>120</v>
      </c>
    </row>
    <row r="61" spans="1:10">
      <c r="A61" s="16"/>
      <c r="B61" s="17" t="s">
        <v>118</v>
      </c>
      <c r="C61" s="18"/>
      <c r="D61" s="18"/>
      <c r="E61" s="16"/>
      <c r="F61" s="17" t="s">
        <v>119</v>
      </c>
      <c r="G61" s="17" t="str">
        <f>F61</f>
        <v>แอนด์ เซอร์วิส / 7,800.30 บาท</v>
      </c>
      <c r="H61" s="34">
        <v>7800.3</v>
      </c>
      <c r="I61" s="16"/>
      <c r="J61" s="19" t="s">
        <v>121</v>
      </c>
    </row>
    <row r="62" spans="1:10">
      <c r="A62" s="7">
        <v>27</v>
      </c>
      <c r="B62" s="8" t="s">
        <v>122</v>
      </c>
      <c r="C62" s="9">
        <v>112350</v>
      </c>
      <c r="D62" s="9">
        <v>112350</v>
      </c>
      <c r="E62" s="7" t="s">
        <v>15</v>
      </c>
      <c r="F62" s="8" t="s">
        <v>124</v>
      </c>
      <c r="G62" s="8" t="str">
        <f t="shared" si="6"/>
        <v>นางราตรี สกุลกล้า</v>
      </c>
      <c r="H62" s="32"/>
      <c r="I62" s="7" t="s">
        <v>16</v>
      </c>
      <c r="J62" s="10" t="s">
        <v>126</v>
      </c>
    </row>
    <row r="63" spans="1:10">
      <c r="A63" s="12"/>
      <c r="B63" s="13" t="s">
        <v>123</v>
      </c>
      <c r="C63" s="14"/>
      <c r="D63" s="14"/>
      <c r="E63" s="12"/>
      <c r="F63" s="13" t="s">
        <v>125</v>
      </c>
      <c r="G63" s="13" t="str">
        <f t="shared" si="6"/>
        <v>/112,350 บาท</v>
      </c>
      <c r="H63" s="33">
        <v>112350</v>
      </c>
      <c r="I63" s="12"/>
      <c r="J63" s="15" t="s">
        <v>52</v>
      </c>
    </row>
    <row r="64" spans="1:10">
      <c r="A64" s="7">
        <v>28</v>
      </c>
      <c r="B64" s="8" t="s">
        <v>127</v>
      </c>
      <c r="C64" s="9">
        <v>1000</v>
      </c>
      <c r="D64" s="9">
        <v>952.3</v>
      </c>
      <c r="E64" s="7" t="s">
        <v>15</v>
      </c>
      <c r="F64" s="8" t="s">
        <v>128</v>
      </c>
      <c r="G64" s="8" t="str">
        <f t="shared" ref="G64:G77" si="7">F64</f>
        <v>ร้านก็อปปี้ เซ็นเตอร์</v>
      </c>
      <c r="H64" s="32"/>
      <c r="I64" s="7" t="s">
        <v>16</v>
      </c>
      <c r="J64" s="10" t="s">
        <v>130</v>
      </c>
    </row>
    <row r="65" spans="1:10">
      <c r="A65" s="16"/>
      <c r="B65" s="17"/>
      <c r="C65" s="18"/>
      <c r="D65" s="18"/>
      <c r="E65" s="16"/>
      <c r="F65" s="17" t="s">
        <v>129</v>
      </c>
      <c r="G65" s="17" t="str">
        <f t="shared" si="7"/>
        <v>/952.30 บาท</v>
      </c>
      <c r="H65" s="34">
        <v>952.3</v>
      </c>
      <c r="I65" s="16"/>
      <c r="J65" s="19" t="s">
        <v>52</v>
      </c>
    </row>
    <row r="66" spans="1:10">
      <c r="A66" s="12">
        <v>29</v>
      </c>
      <c r="B66" s="13" t="s">
        <v>131</v>
      </c>
      <c r="C66" s="14">
        <v>47000</v>
      </c>
      <c r="D66" s="14">
        <v>47000</v>
      </c>
      <c r="E66" s="12" t="s">
        <v>15</v>
      </c>
      <c r="F66" s="13" t="s">
        <v>101</v>
      </c>
      <c r="G66" s="13" t="str">
        <f t="shared" si="7"/>
        <v>นางสาวจันทร์เพ็ญ เจริญมงคล</v>
      </c>
      <c r="H66" s="33"/>
      <c r="I66" s="7" t="s">
        <v>16</v>
      </c>
      <c r="J66" s="15" t="s">
        <v>134</v>
      </c>
    </row>
    <row r="67" spans="1:10">
      <c r="A67" s="12"/>
      <c r="B67" s="13" t="s">
        <v>132</v>
      </c>
      <c r="C67" s="14"/>
      <c r="D67" s="14"/>
      <c r="E67" s="12"/>
      <c r="F67" s="13" t="s">
        <v>133</v>
      </c>
      <c r="G67" s="13" t="str">
        <f t="shared" si="7"/>
        <v>/47,000 บาท</v>
      </c>
      <c r="H67" s="33">
        <v>47000</v>
      </c>
      <c r="I67" s="12"/>
      <c r="J67" s="15" t="s">
        <v>135</v>
      </c>
    </row>
    <row r="68" spans="1:10">
      <c r="A68" s="7">
        <v>30</v>
      </c>
      <c r="B68" s="8" t="s">
        <v>136</v>
      </c>
      <c r="C68" s="9">
        <v>96000</v>
      </c>
      <c r="D68" s="9">
        <v>96000</v>
      </c>
      <c r="E68" s="7" t="s">
        <v>15</v>
      </c>
      <c r="F68" s="8" t="s">
        <v>137</v>
      </c>
      <c r="G68" s="8" t="str">
        <f t="shared" si="7"/>
        <v>หจก.เอ็นวี ปิโตรเลียม</v>
      </c>
      <c r="H68" s="32"/>
      <c r="I68" s="7" t="s">
        <v>16</v>
      </c>
      <c r="J68" s="10" t="s">
        <v>31</v>
      </c>
    </row>
    <row r="69" spans="1:10">
      <c r="A69" s="16"/>
      <c r="B69" s="17" t="s">
        <v>141</v>
      </c>
      <c r="C69" s="18"/>
      <c r="D69" s="18"/>
      <c r="E69" s="16"/>
      <c r="F69" s="17" t="s">
        <v>138</v>
      </c>
      <c r="G69" s="17" t="str">
        <f t="shared" si="7"/>
        <v>/96,000 บาท</v>
      </c>
      <c r="H69" s="34">
        <v>96000</v>
      </c>
      <c r="I69" s="16"/>
      <c r="J69" s="19" t="s">
        <v>59</v>
      </c>
    </row>
    <row r="70" spans="1:10">
      <c r="A70" s="12">
        <v>31</v>
      </c>
      <c r="B70" s="13" t="s">
        <v>136</v>
      </c>
      <c r="C70" s="14">
        <v>60000</v>
      </c>
      <c r="D70" s="14">
        <v>60000</v>
      </c>
      <c r="E70" s="12" t="s">
        <v>15</v>
      </c>
      <c r="F70" s="13" t="s">
        <v>137</v>
      </c>
      <c r="G70" s="13" t="str">
        <f t="shared" si="7"/>
        <v>หจก.เอ็นวี ปิโตรเลียม</v>
      </c>
      <c r="H70" s="33"/>
      <c r="I70" s="7" t="s">
        <v>16</v>
      </c>
      <c r="J70" s="15" t="s">
        <v>35</v>
      </c>
    </row>
    <row r="71" spans="1:10">
      <c r="A71" s="12"/>
      <c r="B71" s="13" t="s">
        <v>142</v>
      </c>
      <c r="C71" s="14"/>
      <c r="D71" s="14"/>
      <c r="E71" s="12"/>
      <c r="F71" s="13" t="s">
        <v>139</v>
      </c>
      <c r="G71" s="13" t="str">
        <f t="shared" si="7"/>
        <v>/60,000 บาท</v>
      </c>
      <c r="H71" s="33">
        <v>60000</v>
      </c>
      <c r="I71" s="12"/>
      <c r="J71" s="15" t="s">
        <v>59</v>
      </c>
    </row>
    <row r="72" spans="1:10">
      <c r="A72" s="7">
        <v>32</v>
      </c>
      <c r="B72" s="8" t="s">
        <v>143</v>
      </c>
      <c r="C72" s="9">
        <v>90000</v>
      </c>
      <c r="D72" s="9">
        <v>90000</v>
      </c>
      <c r="E72" s="7" t="s">
        <v>15</v>
      </c>
      <c r="F72" s="8" t="s">
        <v>137</v>
      </c>
      <c r="G72" s="8" t="str">
        <f t="shared" si="7"/>
        <v>หจก.เอ็นวี ปิโตรเลียม</v>
      </c>
      <c r="H72" s="32"/>
      <c r="I72" s="7" t="s">
        <v>16</v>
      </c>
      <c r="J72" s="10" t="s">
        <v>41</v>
      </c>
    </row>
    <row r="73" spans="1:10">
      <c r="A73" s="16"/>
      <c r="B73" s="17"/>
      <c r="C73" s="18"/>
      <c r="D73" s="18"/>
      <c r="E73" s="16"/>
      <c r="F73" s="17" t="s">
        <v>140</v>
      </c>
      <c r="G73" s="17" t="str">
        <f t="shared" si="7"/>
        <v>/90,000 บาท</v>
      </c>
      <c r="H73" s="34">
        <v>90000</v>
      </c>
      <c r="I73" s="16"/>
      <c r="J73" s="19" t="s">
        <v>59</v>
      </c>
    </row>
    <row r="74" spans="1:10">
      <c r="A74" s="12">
        <v>33</v>
      </c>
      <c r="B74" s="13" t="s">
        <v>144</v>
      </c>
      <c r="C74" s="14">
        <v>30000</v>
      </c>
      <c r="D74" s="14">
        <v>30000</v>
      </c>
      <c r="E74" s="12" t="s">
        <v>15</v>
      </c>
      <c r="F74" s="13" t="s">
        <v>137</v>
      </c>
      <c r="G74" s="13" t="str">
        <f t="shared" si="7"/>
        <v>หจก.เอ็นวี ปิโตรเลียม</v>
      </c>
      <c r="H74" s="33"/>
      <c r="I74" s="7" t="s">
        <v>16</v>
      </c>
      <c r="J74" s="15" t="s">
        <v>45</v>
      </c>
    </row>
    <row r="75" spans="1:10">
      <c r="A75" s="16"/>
      <c r="B75" s="17"/>
      <c r="C75" s="18"/>
      <c r="D75" s="18"/>
      <c r="E75" s="16"/>
      <c r="F75" s="17" t="s">
        <v>23</v>
      </c>
      <c r="G75" s="17" t="str">
        <f t="shared" si="7"/>
        <v>/30,000 บาท</v>
      </c>
      <c r="H75" s="34">
        <v>30000</v>
      </c>
      <c r="I75" s="16"/>
      <c r="J75" s="19" t="s">
        <v>59</v>
      </c>
    </row>
    <row r="76" spans="1:10">
      <c r="A76" s="12">
        <v>34</v>
      </c>
      <c r="B76" s="13" t="s">
        <v>145</v>
      </c>
      <c r="C76" s="14">
        <v>80000</v>
      </c>
      <c r="D76" s="14">
        <v>80000</v>
      </c>
      <c r="E76" s="12" t="s">
        <v>15</v>
      </c>
      <c r="F76" s="13" t="s">
        <v>137</v>
      </c>
      <c r="G76" s="13" t="str">
        <f t="shared" si="7"/>
        <v>หจก.เอ็นวี ปิโตรเลียม</v>
      </c>
      <c r="H76" s="33"/>
      <c r="I76" s="7" t="s">
        <v>16</v>
      </c>
      <c r="J76" s="15" t="s">
        <v>48</v>
      </c>
    </row>
    <row r="77" spans="1:10">
      <c r="A77" s="16"/>
      <c r="B77" s="17"/>
      <c r="C77" s="18"/>
      <c r="D77" s="18"/>
      <c r="E77" s="16"/>
      <c r="F77" s="17" t="s">
        <v>146</v>
      </c>
      <c r="G77" s="17" t="str">
        <f t="shared" si="7"/>
        <v>/80,000 บาท</v>
      </c>
      <c r="H77" s="34">
        <v>80000</v>
      </c>
      <c r="I77" s="16"/>
      <c r="J77" s="19" t="s">
        <v>59</v>
      </c>
    </row>
    <row r="78" spans="1:10">
      <c r="A78" s="7">
        <v>35</v>
      </c>
      <c r="B78" s="8" t="s">
        <v>147</v>
      </c>
      <c r="C78" s="9">
        <v>530000</v>
      </c>
      <c r="D78" s="9">
        <v>498782.33</v>
      </c>
      <c r="E78" s="7" t="s">
        <v>21</v>
      </c>
      <c r="F78" s="8" t="s">
        <v>149</v>
      </c>
      <c r="G78" s="13" t="s">
        <v>149</v>
      </c>
      <c r="H78" s="33"/>
      <c r="I78" s="7" t="s">
        <v>16</v>
      </c>
      <c r="J78" s="10" t="s">
        <v>31</v>
      </c>
    </row>
    <row r="79" spans="1:10">
      <c r="A79" s="12"/>
      <c r="B79" s="13" t="s">
        <v>148</v>
      </c>
      <c r="C79" s="14"/>
      <c r="D79" s="14"/>
      <c r="E79" s="12"/>
      <c r="F79" s="13" t="s">
        <v>150</v>
      </c>
      <c r="G79" s="13" t="str">
        <f>F79</f>
        <v>/377,000 บาท</v>
      </c>
      <c r="H79" s="33">
        <v>377000</v>
      </c>
      <c r="I79" s="12"/>
      <c r="J79" s="15" t="s">
        <v>151</v>
      </c>
    </row>
    <row r="80" spans="1:10">
      <c r="A80" s="12"/>
      <c r="B80" s="13"/>
      <c r="C80" s="14"/>
      <c r="D80" s="14"/>
      <c r="E80" s="12"/>
      <c r="F80" s="13" t="s">
        <v>152</v>
      </c>
      <c r="G80" s="13"/>
      <c r="H80" s="33"/>
      <c r="I80" s="12"/>
      <c r="J80" s="15"/>
    </row>
    <row r="81" spans="1:10">
      <c r="A81" s="16"/>
      <c r="B81" s="17"/>
      <c r="C81" s="18"/>
      <c r="D81" s="18"/>
      <c r="E81" s="16"/>
      <c r="F81" s="17" t="s">
        <v>153</v>
      </c>
      <c r="G81" s="17"/>
      <c r="H81" s="34"/>
      <c r="I81" s="16"/>
      <c r="J81" s="19"/>
    </row>
    <row r="82" spans="1:10" s="4" customFormat="1" ht="21.75" customHeight="1">
      <c r="A82" s="37" t="s">
        <v>1</v>
      </c>
      <c r="B82" s="37" t="s">
        <v>2</v>
      </c>
      <c r="C82" s="2" t="s">
        <v>3</v>
      </c>
      <c r="D82" s="39" t="s">
        <v>5</v>
      </c>
      <c r="E82" s="37" t="s">
        <v>6</v>
      </c>
      <c r="F82" s="3" t="s">
        <v>7</v>
      </c>
      <c r="G82" s="3" t="s">
        <v>13</v>
      </c>
      <c r="H82" s="30"/>
      <c r="I82" s="3" t="s">
        <v>9</v>
      </c>
      <c r="J82" s="3" t="s">
        <v>11</v>
      </c>
    </row>
    <row r="83" spans="1:10" s="4" customFormat="1" ht="21.75" customHeight="1">
      <c r="A83" s="38"/>
      <c r="B83" s="38"/>
      <c r="C83" s="5" t="s">
        <v>4</v>
      </c>
      <c r="D83" s="40"/>
      <c r="E83" s="38"/>
      <c r="F83" s="6" t="s">
        <v>8</v>
      </c>
      <c r="G83" s="6" t="s">
        <v>14</v>
      </c>
      <c r="H83" s="31"/>
      <c r="I83" s="6" t="s">
        <v>10</v>
      </c>
      <c r="J83" s="6" t="s">
        <v>12</v>
      </c>
    </row>
    <row r="84" spans="1:10" s="4" customFormat="1" ht="18.75" customHeight="1">
      <c r="A84" s="20"/>
      <c r="B84" s="20"/>
      <c r="C84" s="21"/>
      <c r="D84" s="21"/>
      <c r="E84" s="20"/>
      <c r="F84" s="22" t="s">
        <v>173</v>
      </c>
      <c r="G84" s="12"/>
      <c r="H84" s="35"/>
      <c r="I84" s="12"/>
      <c r="J84" s="12"/>
    </row>
    <row r="85" spans="1:10" s="4" customFormat="1" ht="18.75" customHeight="1">
      <c r="A85" s="20"/>
      <c r="B85" s="20"/>
      <c r="C85" s="21"/>
      <c r="D85" s="21"/>
      <c r="E85" s="20"/>
      <c r="F85" s="22" t="s">
        <v>154</v>
      </c>
      <c r="G85" s="12"/>
      <c r="H85" s="35"/>
      <c r="I85" s="12"/>
      <c r="J85" s="12"/>
    </row>
    <row r="86" spans="1:10" s="4" customFormat="1" ht="18.75" customHeight="1">
      <c r="A86" s="20"/>
      <c r="B86" s="20"/>
      <c r="C86" s="21"/>
      <c r="D86" s="21"/>
      <c r="E86" s="20"/>
      <c r="F86" s="22" t="s">
        <v>155</v>
      </c>
      <c r="G86" s="12"/>
      <c r="H86" s="35"/>
      <c r="I86" s="12"/>
      <c r="J86" s="12"/>
    </row>
    <row r="87" spans="1:10" s="4" customFormat="1" ht="18.75" customHeight="1">
      <c r="A87" s="20"/>
      <c r="B87" s="20"/>
      <c r="C87" s="21"/>
      <c r="D87" s="21"/>
      <c r="E87" s="20"/>
      <c r="F87" s="22" t="s">
        <v>156</v>
      </c>
      <c r="G87" s="12"/>
      <c r="H87" s="35"/>
      <c r="I87" s="12"/>
      <c r="J87" s="12"/>
    </row>
    <row r="88" spans="1:10" s="4" customFormat="1" ht="18.75" customHeight="1">
      <c r="A88" s="20"/>
      <c r="B88" s="20"/>
      <c r="C88" s="21"/>
      <c r="D88" s="21"/>
      <c r="E88" s="20"/>
      <c r="F88" s="22" t="s">
        <v>157</v>
      </c>
      <c r="G88" s="12"/>
      <c r="H88" s="35"/>
      <c r="I88" s="12"/>
      <c r="J88" s="12"/>
    </row>
    <row r="89" spans="1:10" s="4" customFormat="1" ht="18.75" customHeight="1">
      <c r="A89" s="20"/>
      <c r="B89" s="20"/>
      <c r="C89" s="21"/>
      <c r="D89" s="21"/>
      <c r="E89" s="20"/>
      <c r="F89" s="22" t="s">
        <v>158</v>
      </c>
      <c r="G89" s="12"/>
      <c r="H89" s="35"/>
      <c r="I89" s="12"/>
      <c r="J89" s="12"/>
    </row>
    <row r="90" spans="1:10" s="4" customFormat="1" ht="18.75" customHeight="1">
      <c r="A90" s="20"/>
      <c r="B90" s="20"/>
      <c r="C90" s="21"/>
      <c r="D90" s="21"/>
      <c r="E90" s="20"/>
      <c r="F90" s="22" t="s">
        <v>159</v>
      </c>
      <c r="G90" s="12"/>
      <c r="H90" s="35"/>
      <c r="I90" s="12"/>
      <c r="J90" s="12"/>
    </row>
    <row r="91" spans="1:10" s="4" customFormat="1" ht="18.75" customHeight="1">
      <c r="A91" s="20"/>
      <c r="B91" s="20"/>
      <c r="C91" s="21"/>
      <c r="D91" s="21"/>
      <c r="E91" s="20"/>
      <c r="F91" s="22" t="s">
        <v>160</v>
      </c>
      <c r="G91" s="16"/>
      <c r="H91" s="35"/>
      <c r="I91" s="12"/>
      <c r="J91" s="12"/>
    </row>
    <row r="92" spans="1:10">
      <c r="A92" s="7">
        <v>36</v>
      </c>
      <c r="B92" s="8" t="s">
        <v>161</v>
      </c>
      <c r="C92" s="9">
        <v>897000</v>
      </c>
      <c r="D92" s="9">
        <v>973316.97</v>
      </c>
      <c r="E92" s="7" t="s">
        <v>21</v>
      </c>
      <c r="F92" s="8" t="s">
        <v>163</v>
      </c>
      <c r="G92" s="13" t="s">
        <v>163</v>
      </c>
      <c r="H92" s="33"/>
      <c r="I92" s="7" t="s">
        <v>16</v>
      </c>
      <c r="J92" s="10" t="s">
        <v>35</v>
      </c>
    </row>
    <row r="93" spans="1:10">
      <c r="A93" s="12"/>
      <c r="B93" s="13" t="s">
        <v>172</v>
      </c>
      <c r="C93" s="14"/>
      <c r="D93" s="14"/>
      <c r="E93" s="12"/>
      <c r="F93" s="13" t="s">
        <v>164</v>
      </c>
      <c r="G93" s="13" t="s">
        <v>164</v>
      </c>
      <c r="H93" s="33">
        <v>825240</v>
      </c>
      <c r="I93" s="12"/>
      <c r="J93" s="15" t="s">
        <v>165</v>
      </c>
    </row>
    <row r="94" spans="1:10">
      <c r="A94" s="12"/>
      <c r="B94" s="13" t="s">
        <v>162</v>
      </c>
      <c r="C94" s="14"/>
      <c r="D94" s="14"/>
      <c r="E94" s="12"/>
      <c r="F94" s="13" t="s">
        <v>166</v>
      </c>
      <c r="G94" s="13"/>
      <c r="H94" s="33"/>
      <c r="I94" s="12"/>
      <c r="J94" s="15"/>
    </row>
    <row r="95" spans="1:10">
      <c r="A95" s="12"/>
      <c r="B95" s="13"/>
      <c r="C95" s="14"/>
      <c r="D95" s="14"/>
      <c r="E95" s="12"/>
      <c r="F95" s="13" t="s">
        <v>167</v>
      </c>
      <c r="G95" s="13"/>
      <c r="H95" s="33"/>
      <c r="I95" s="12"/>
      <c r="J95" s="15"/>
    </row>
    <row r="96" spans="1:10">
      <c r="A96" s="12"/>
      <c r="B96" s="13"/>
      <c r="C96" s="14"/>
      <c r="D96" s="14"/>
      <c r="E96" s="12"/>
      <c r="F96" s="13" t="s">
        <v>19</v>
      </c>
      <c r="G96" s="13"/>
      <c r="H96" s="33"/>
      <c r="I96" s="12"/>
      <c r="J96" s="15"/>
    </row>
    <row r="97" spans="1:10">
      <c r="A97" s="16"/>
      <c r="B97" s="17"/>
      <c r="C97" s="18"/>
      <c r="D97" s="18"/>
      <c r="E97" s="16"/>
      <c r="F97" s="17" t="s">
        <v>168</v>
      </c>
      <c r="G97" s="17"/>
      <c r="H97" s="34"/>
      <c r="I97" s="16"/>
      <c r="J97" s="19"/>
    </row>
    <row r="98" spans="1:10">
      <c r="A98" s="7">
        <v>37</v>
      </c>
      <c r="B98" s="8" t="s">
        <v>169</v>
      </c>
      <c r="C98" s="9">
        <v>595000</v>
      </c>
      <c r="D98" s="9">
        <v>667776.15</v>
      </c>
      <c r="E98" s="7" t="s">
        <v>21</v>
      </c>
      <c r="F98" s="8" t="s">
        <v>19</v>
      </c>
      <c r="G98" s="8" t="str">
        <f t="shared" ref="G98:G99" si="8">F98</f>
        <v>บริษัท ทู พี เมสัน จำกัด</v>
      </c>
      <c r="H98" s="32"/>
      <c r="I98" s="7" t="s">
        <v>16</v>
      </c>
      <c r="J98" s="10" t="s">
        <v>41</v>
      </c>
    </row>
    <row r="99" spans="1:10">
      <c r="A99" s="16"/>
      <c r="B99" s="17" t="s">
        <v>170</v>
      </c>
      <c r="C99" s="18"/>
      <c r="D99" s="18"/>
      <c r="E99" s="16"/>
      <c r="F99" s="17" t="s">
        <v>171</v>
      </c>
      <c r="G99" s="17" t="str">
        <f t="shared" si="8"/>
        <v>/565,555 บาท</v>
      </c>
      <c r="H99" s="34">
        <v>565555</v>
      </c>
      <c r="I99" s="16"/>
      <c r="J99" s="19" t="s">
        <v>42</v>
      </c>
    </row>
    <row r="100" spans="1:10">
      <c r="C100" s="24">
        <f>SUM(C6:C99)</f>
        <v>4190742.3</v>
      </c>
      <c r="H100" s="29">
        <f>SUM(H6:H99)</f>
        <v>3936459.6</v>
      </c>
    </row>
    <row r="101" spans="1:10">
      <c r="C101" s="24">
        <f>C98+C92+C78</f>
        <v>2022000</v>
      </c>
      <c r="H101" s="29">
        <f>H100-H99-H93-H79</f>
        <v>2168664.6</v>
      </c>
    </row>
    <row r="102" spans="1:10">
      <c r="C102" s="24">
        <f>C100-C101</f>
        <v>2168742.2999999998</v>
      </c>
    </row>
  </sheetData>
  <mergeCells count="19">
    <mergeCell ref="A56:A57"/>
    <mergeCell ref="B56:B57"/>
    <mergeCell ref="D56:D57"/>
    <mergeCell ref="E56:E57"/>
    <mergeCell ref="A82:A83"/>
    <mergeCell ref="B82:B83"/>
    <mergeCell ref="D82:D83"/>
    <mergeCell ref="E82:E83"/>
    <mergeCell ref="A30:A31"/>
    <mergeCell ref="B30:B31"/>
    <mergeCell ref="D30:D31"/>
    <mergeCell ref="E30:E31"/>
    <mergeCell ref="A1:J1"/>
    <mergeCell ref="A2:J2"/>
    <mergeCell ref="A3:J3"/>
    <mergeCell ref="A4:A5"/>
    <mergeCell ref="B4:B5"/>
    <mergeCell ref="D4:D5"/>
    <mergeCell ref="E4:E5"/>
  </mergeCells>
  <pageMargins left="0.23622047244094488" right="0.23622047244094488" top="0.15748031496062992" bottom="0.15748031496062992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0D73E-9E5D-4BCA-834F-5D9F38C274A6}">
  <dimension ref="A1:K80"/>
  <sheetViews>
    <sheetView topLeftCell="A73" zoomScale="140" zoomScaleNormal="140" workbookViewId="0">
      <selection activeCell="C81" sqref="C81"/>
    </sheetView>
  </sheetViews>
  <sheetFormatPr defaultColWidth="9.140625" defaultRowHeight="18.75"/>
  <cols>
    <col min="1" max="1" width="5.140625" style="23" customWidth="1"/>
    <col min="2" max="2" width="31.85546875" style="11" customWidth="1"/>
    <col min="3" max="3" width="10.5703125" style="24" customWidth="1"/>
    <col min="4" max="4" width="10.42578125" style="24" customWidth="1"/>
    <col min="5" max="5" width="9.85546875" style="23" customWidth="1"/>
    <col min="6" max="6" width="18.140625" style="11" customWidth="1"/>
    <col min="7" max="7" width="18.7109375" style="11" customWidth="1"/>
    <col min="8" max="8" width="10.42578125" style="23" customWidth="1"/>
    <col min="9" max="9" width="17.42578125" style="23" customWidth="1"/>
    <col min="10" max="16384" width="9.140625" style="11"/>
  </cols>
  <sheetData>
    <row r="1" spans="1:11" s="1" customFormat="1" ht="21">
      <c r="A1" s="42" t="s">
        <v>1080</v>
      </c>
      <c r="B1" s="42"/>
      <c r="C1" s="42"/>
      <c r="D1" s="42"/>
      <c r="E1" s="42"/>
      <c r="F1" s="42"/>
      <c r="G1" s="42"/>
      <c r="H1" s="42"/>
      <c r="I1" s="42"/>
    </row>
    <row r="2" spans="1:11" s="1" customFormat="1" ht="21">
      <c r="A2" s="41" t="s">
        <v>0</v>
      </c>
      <c r="B2" s="41"/>
      <c r="C2" s="41"/>
      <c r="D2" s="41"/>
      <c r="E2" s="41"/>
      <c r="F2" s="41"/>
      <c r="G2" s="41"/>
      <c r="H2" s="41"/>
      <c r="I2" s="41"/>
    </row>
    <row r="3" spans="1:11" s="1" customFormat="1" ht="21">
      <c r="A3" s="41" t="s">
        <v>1010</v>
      </c>
      <c r="B3" s="41"/>
      <c r="C3" s="41"/>
      <c r="D3" s="41"/>
      <c r="E3" s="41"/>
      <c r="F3" s="41"/>
      <c r="G3" s="41"/>
      <c r="H3" s="41"/>
      <c r="I3" s="41"/>
    </row>
    <row r="4" spans="1:11" s="4" customFormat="1" ht="21.75" customHeight="1">
      <c r="A4" s="37" t="s">
        <v>1</v>
      </c>
      <c r="B4" s="37" t="s">
        <v>2</v>
      </c>
      <c r="C4" s="2" t="s">
        <v>3</v>
      </c>
      <c r="D4" s="39" t="s">
        <v>5</v>
      </c>
      <c r="E4" s="37" t="s">
        <v>6</v>
      </c>
      <c r="F4" s="3" t="s">
        <v>7</v>
      </c>
      <c r="G4" s="3" t="s">
        <v>13</v>
      </c>
      <c r="H4" s="3" t="s">
        <v>9</v>
      </c>
      <c r="I4" s="3" t="s">
        <v>11</v>
      </c>
    </row>
    <row r="5" spans="1:11" s="4" customFormat="1" ht="21.75" customHeight="1">
      <c r="A5" s="38"/>
      <c r="B5" s="38"/>
      <c r="C5" s="5" t="s">
        <v>4</v>
      </c>
      <c r="D5" s="40"/>
      <c r="E5" s="38"/>
      <c r="F5" s="6" t="s">
        <v>8</v>
      </c>
      <c r="G5" s="6" t="s">
        <v>14</v>
      </c>
      <c r="H5" s="6" t="s">
        <v>10</v>
      </c>
      <c r="I5" s="6" t="s">
        <v>12</v>
      </c>
    </row>
    <row r="6" spans="1:11">
      <c r="A6" s="7">
        <v>1</v>
      </c>
      <c r="B6" s="8" t="s">
        <v>1079</v>
      </c>
      <c r="C6" s="9">
        <v>14000</v>
      </c>
      <c r="D6" s="9">
        <v>14000</v>
      </c>
      <c r="E6" s="7" t="s">
        <v>15</v>
      </c>
      <c r="F6" s="8" t="s">
        <v>1078</v>
      </c>
      <c r="G6" s="8" t="str">
        <f t="shared" ref="G6:G29" si="0">F6</f>
        <v>ร้าน ตั้ง กว้าง เล้ง</v>
      </c>
      <c r="H6" s="7" t="s">
        <v>16</v>
      </c>
      <c r="I6" s="10" t="s">
        <v>913</v>
      </c>
    </row>
    <row r="7" spans="1:11">
      <c r="A7" s="12"/>
      <c r="B7" s="17" t="s">
        <v>1077</v>
      </c>
      <c r="C7" s="14"/>
      <c r="D7" s="14"/>
      <c r="E7" s="12"/>
      <c r="F7" s="13" t="s">
        <v>1076</v>
      </c>
      <c r="G7" s="13" t="str">
        <f t="shared" si="0"/>
        <v>/ 14,000 บาท</v>
      </c>
      <c r="H7" s="12"/>
      <c r="I7" s="15" t="s">
        <v>1072</v>
      </c>
    </row>
    <row r="8" spans="1:11" ht="21">
      <c r="A8" s="7">
        <v>2</v>
      </c>
      <c r="B8" s="8" t="s">
        <v>377</v>
      </c>
      <c r="C8" s="9">
        <v>10900</v>
      </c>
      <c r="D8" s="9">
        <v>10900</v>
      </c>
      <c r="E8" s="7" t="s">
        <v>15</v>
      </c>
      <c r="F8" s="8" t="s">
        <v>17</v>
      </c>
      <c r="G8" s="8" t="str">
        <f t="shared" si="0"/>
        <v>ร้านมณีรัตน์</v>
      </c>
      <c r="H8" s="7" t="s">
        <v>16</v>
      </c>
      <c r="I8" s="10" t="s">
        <v>909</v>
      </c>
      <c r="K8" s="1"/>
    </row>
    <row r="9" spans="1:11">
      <c r="A9" s="16"/>
      <c r="B9" s="17" t="s">
        <v>677</v>
      </c>
      <c r="C9" s="18"/>
      <c r="D9" s="18"/>
      <c r="E9" s="16"/>
      <c r="F9" s="17" t="s">
        <v>1075</v>
      </c>
      <c r="G9" s="13" t="str">
        <f t="shared" si="0"/>
        <v>/ 10,900 บาท</v>
      </c>
      <c r="H9" s="16"/>
      <c r="I9" s="19" t="s">
        <v>1072</v>
      </c>
    </row>
    <row r="10" spans="1:11">
      <c r="A10" s="12">
        <v>3</v>
      </c>
      <c r="B10" s="13" t="s">
        <v>1074</v>
      </c>
      <c r="C10" s="14">
        <v>19507</v>
      </c>
      <c r="D10" s="14">
        <v>19507</v>
      </c>
      <c r="E10" s="7" t="s">
        <v>15</v>
      </c>
      <c r="F10" s="13" t="s">
        <v>17</v>
      </c>
      <c r="G10" s="8" t="str">
        <f t="shared" si="0"/>
        <v>ร้านมณีรัตน์</v>
      </c>
      <c r="H10" s="7" t="s">
        <v>16</v>
      </c>
      <c r="I10" s="15" t="s">
        <v>1039</v>
      </c>
    </row>
    <row r="11" spans="1:11">
      <c r="A11" s="12"/>
      <c r="B11" s="13" t="s">
        <v>677</v>
      </c>
      <c r="C11" s="14"/>
      <c r="D11" s="14"/>
      <c r="E11" s="12"/>
      <c r="F11" s="13" t="s">
        <v>1073</v>
      </c>
      <c r="G11" s="13" t="str">
        <f t="shared" si="0"/>
        <v xml:space="preserve"> / 19,507 บาท</v>
      </c>
      <c r="H11" s="12"/>
      <c r="I11" s="15" t="s">
        <v>1072</v>
      </c>
    </row>
    <row r="12" spans="1:11">
      <c r="A12" s="7">
        <v>4</v>
      </c>
      <c r="B12" s="8" t="s">
        <v>1071</v>
      </c>
      <c r="C12" s="9">
        <v>8500</v>
      </c>
      <c r="D12" s="9">
        <v>8185</v>
      </c>
      <c r="E12" s="7" t="s">
        <v>15</v>
      </c>
      <c r="F12" s="8" t="s">
        <v>137</v>
      </c>
      <c r="G12" s="8" t="str">
        <f t="shared" si="0"/>
        <v>หจก.เอ็นวี ปิโตรเลียม</v>
      </c>
      <c r="H12" s="7" t="s">
        <v>16</v>
      </c>
      <c r="I12" s="10" t="s">
        <v>1037</v>
      </c>
    </row>
    <row r="13" spans="1:11">
      <c r="A13" s="16"/>
      <c r="B13" s="17" t="s">
        <v>1060</v>
      </c>
      <c r="C13" s="18"/>
      <c r="D13" s="18"/>
      <c r="E13" s="16"/>
      <c r="F13" s="17" t="s">
        <v>1070</v>
      </c>
      <c r="G13" s="13" t="str">
        <f t="shared" si="0"/>
        <v>/ 8,185 บาท</v>
      </c>
      <c r="H13" s="16"/>
      <c r="I13" s="19" t="s">
        <v>1031</v>
      </c>
    </row>
    <row r="14" spans="1:11">
      <c r="A14" s="12">
        <v>5</v>
      </c>
      <c r="B14" s="13" t="s">
        <v>1069</v>
      </c>
      <c r="C14" s="14">
        <v>15600</v>
      </c>
      <c r="D14" s="14">
        <v>15600</v>
      </c>
      <c r="E14" s="7" t="s">
        <v>15</v>
      </c>
      <c r="F14" s="13" t="s">
        <v>955</v>
      </c>
      <c r="G14" s="8" t="str">
        <f t="shared" si="0"/>
        <v>ร้าน ป.ทวีสิน การค้า</v>
      </c>
      <c r="H14" s="7" t="s">
        <v>16</v>
      </c>
      <c r="I14" s="15" t="s">
        <v>1033</v>
      </c>
    </row>
    <row r="15" spans="1:11">
      <c r="A15" s="12"/>
      <c r="B15" s="13" t="s">
        <v>1060</v>
      </c>
      <c r="C15" s="14"/>
      <c r="D15" s="14" t="s">
        <v>460</v>
      </c>
      <c r="E15" s="12"/>
      <c r="F15" s="13" t="s">
        <v>1068</v>
      </c>
      <c r="G15" s="13" t="str">
        <f t="shared" si="0"/>
        <v>/ 15,600 บาท</v>
      </c>
      <c r="H15" s="12"/>
      <c r="I15" s="15" t="s">
        <v>1031</v>
      </c>
    </row>
    <row r="16" spans="1:11">
      <c r="A16" s="7">
        <v>6</v>
      </c>
      <c r="B16" s="8" t="s">
        <v>1067</v>
      </c>
      <c r="C16" s="9">
        <v>36285</v>
      </c>
      <c r="D16" s="9">
        <v>36285</v>
      </c>
      <c r="E16" s="7" t="s">
        <v>15</v>
      </c>
      <c r="F16" s="8" t="s">
        <v>17</v>
      </c>
      <c r="G16" s="8" t="str">
        <f t="shared" si="0"/>
        <v>ร้านมณีรัตน์</v>
      </c>
      <c r="H16" s="7" t="s">
        <v>16</v>
      </c>
      <c r="I16" s="10" t="s">
        <v>1028</v>
      </c>
    </row>
    <row r="17" spans="1:9">
      <c r="A17" s="16"/>
      <c r="B17" s="17" t="s">
        <v>1052</v>
      </c>
      <c r="C17" s="18"/>
      <c r="D17" s="18"/>
      <c r="E17" s="16"/>
      <c r="F17" s="17" t="s">
        <v>1066</v>
      </c>
      <c r="G17" s="13" t="str">
        <f t="shared" si="0"/>
        <v>/ 36,285 บาท</v>
      </c>
      <c r="H17" s="16"/>
      <c r="I17" s="19" t="s">
        <v>1065</v>
      </c>
    </row>
    <row r="18" spans="1:9">
      <c r="A18" s="12">
        <v>7</v>
      </c>
      <c r="B18" s="8" t="s">
        <v>280</v>
      </c>
      <c r="C18" s="14">
        <v>15795</v>
      </c>
      <c r="D18" s="14">
        <v>15795</v>
      </c>
      <c r="E18" s="7" t="s">
        <v>15</v>
      </c>
      <c r="F18" s="13" t="s">
        <v>17</v>
      </c>
      <c r="G18" s="8" t="str">
        <f t="shared" si="0"/>
        <v>ร้านมณีรัตน์</v>
      </c>
      <c r="H18" s="7" t="s">
        <v>16</v>
      </c>
      <c r="I18" s="15" t="s">
        <v>1024</v>
      </c>
    </row>
    <row r="19" spans="1:9">
      <c r="A19" s="12"/>
      <c r="B19" s="13" t="s">
        <v>944</v>
      </c>
      <c r="C19" s="14"/>
      <c r="D19" s="14"/>
      <c r="E19" s="12"/>
      <c r="F19" s="13" t="s">
        <v>1064</v>
      </c>
      <c r="G19" s="13" t="str">
        <f t="shared" si="0"/>
        <v>/ 15,795 บาท</v>
      </c>
      <c r="H19" s="12"/>
      <c r="I19" s="15" t="s">
        <v>1026</v>
      </c>
    </row>
    <row r="20" spans="1:9">
      <c r="A20" s="7">
        <v>8</v>
      </c>
      <c r="B20" s="8" t="s">
        <v>1063</v>
      </c>
      <c r="C20" s="9">
        <v>28800</v>
      </c>
      <c r="D20" s="9">
        <v>28800</v>
      </c>
      <c r="E20" s="7" t="s">
        <v>15</v>
      </c>
      <c r="F20" s="8" t="s">
        <v>948</v>
      </c>
      <c r="G20" s="8" t="str">
        <f t="shared" si="0"/>
        <v>บจก.เอ็นเตอร์ไพรส์ เน็ตเวอร์ค</v>
      </c>
      <c r="H20" s="7" t="s">
        <v>16</v>
      </c>
      <c r="I20" s="10" t="s">
        <v>1019</v>
      </c>
    </row>
    <row r="21" spans="1:9">
      <c r="A21" s="16"/>
      <c r="B21" s="17" t="s">
        <v>677</v>
      </c>
      <c r="C21" s="18"/>
      <c r="D21" s="18"/>
      <c r="E21" s="16"/>
      <c r="F21" s="17" t="s">
        <v>1062</v>
      </c>
      <c r="G21" s="17" t="str">
        <f t="shared" si="0"/>
        <v>เทคโนโลยี่ / 28,800 บาท</v>
      </c>
      <c r="H21" s="16"/>
      <c r="I21" s="19" t="s">
        <v>984</v>
      </c>
    </row>
    <row r="22" spans="1:9">
      <c r="A22" s="12">
        <v>9</v>
      </c>
      <c r="B22" s="13" t="s">
        <v>1061</v>
      </c>
      <c r="C22" s="14">
        <v>3500</v>
      </c>
      <c r="D22" s="14">
        <v>3199</v>
      </c>
      <c r="E22" s="12" t="s">
        <v>15</v>
      </c>
      <c r="F22" s="13" t="s">
        <v>137</v>
      </c>
      <c r="G22" s="13" t="str">
        <f t="shared" si="0"/>
        <v>หจก.เอ็นวี ปิโตรเลียม</v>
      </c>
      <c r="H22" s="12" t="s">
        <v>16</v>
      </c>
      <c r="I22" s="15" t="s">
        <v>1013</v>
      </c>
    </row>
    <row r="23" spans="1:9">
      <c r="A23" s="12"/>
      <c r="B23" s="13" t="s">
        <v>1060</v>
      </c>
      <c r="C23" s="14"/>
      <c r="D23" s="14"/>
      <c r="E23" s="12"/>
      <c r="F23" s="13" t="s">
        <v>1059</v>
      </c>
      <c r="G23" s="13" t="str">
        <f t="shared" si="0"/>
        <v>/ 3,199 บาท</v>
      </c>
      <c r="H23" s="12"/>
      <c r="I23" s="15" t="s">
        <v>1058</v>
      </c>
    </row>
    <row r="24" spans="1:9">
      <c r="A24" s="7">
        <v>10</v>
      </c>
      <c r="B24" s="8" t="s">
        <v>1057</v>
      </c>
      <c r="C24" s="9">
        <v>8000</v>
      </c>
      <c r="D24" s="9">
        <v>7900</v>
      </c>
      <c r="E24" s="7" t="s">
        <v>15</v>
      </c>
      <c r="F24" s="8" t="s">
        <v>349</v>
      </c>
      <c r="G24" s="8" t="str">
        <f t="shared" si="0"/>
        <v>ร้านสันติชัย การไฟฟ้า</v>
      </c>
      <c r="H24" s="7" t="s">
        <v>16</v>
      </c>
      <c r="I24" s="10" t="s">
        <v>1007</v>
      </c>
    </row>
    <row r="25" spans="1:9">
      <c r="A25" s="16"/>
      <c r="B25" s="17" t="s">
        <v>1056</v>
      </c>
      <c r="C25" s="18"/>
      <c r="D25" s="18"/>
      <c r="E25" s="16"/>
      <c r="F25" s="17" t="s">
        <v>1055</v>
      </c>
      <c r="G25" s="17" t="str">
        <f t="shared" si="0"/>
        <v>/ 7,900 บาท</v>
      </c>
      <c r="H25" s="16"/>
      <c r="I25" s="19" t="s">
        <v>1021</v>
      </c>
    </row>
    <row r="26" spans="1:9">
      <c r="A26" s="12">
        <v>11</v>
      </c>
      <c r="B26" s="13" t="s">
        <v>1054</v>
      </c>
      <c r="C26" s="14">
        <v>2500</v>
      </c>
      <c r="D26" s="14">
        <v>2500</v>
      </c>
      <c r="E26" s="12" t="s">
        <v>15</v>
      </c>
      <c r="F26" s="13" t="s">
        <v>355</v>
      </c>
      <c r="G26" s="13" t="str">
        <f t="shared" si="0"/>
        <v>โชว์รูมเจริญศรีเฟอร์นิเจอร์</v>
      </c>
      <c r="H26" s="12" t="s">
        <v>16</v>
      </c>
      <c r="I26" s="15" t="s">
        <v>1001</v>
      </c>
    </row>
    <row r="27" spans="1:9">
      <c r="A27" s="16"/>
      <c r="B27" s="13" t="s">
        <v>743</v>
      </c>
      <c r="C27" s="14"/>
      <c r="D27" s="14"/>
      <c r="E27" s="12"/>
      <c r="F27" s="13" t="s">
        <v>1005</v>
      </c>
      <c r="G27" s="13" t="str">
        <f t="shared" si="0"/>
        <v>/ 2,500 บาท</v>
      </c>
      <c r="H27" s="12"/>
      <c r="I27" s="15" t="s">
        <v>1021</v>
      </c>
    </row>
    <row r="28" spans="1:9">
      <c r="A28" s="12">
        <v>12</v>
      </c>
      <c r="B28" s="8" t="s">
        <v>1053</v>
      </c>
      <c r="C28" s="9">
        <v>29900</v>
      </c>
      <c r="D28" s="9">
        <v>29900</v>
      </c>
      <c r="E28" s="7" t="s">
        <v>15</v>
      </c>
      <c r="F28" s="8" t="s">
        <v>355</v>
      </c>
      <c r="G28" s="8" t="str">
        <f t="shared" si="0"/>
        <v>โชว์รูมเจริญศรีเฟอร์นิเจอร์</v>
      </c>
      <c r="H28" s="7" t="s">
        <v>16</v>
      </c>
      <c r="I28" s="10" t="s">
        <v>998</v>
      </c>
    </row>
    <row r="29" spans="1:9">
      <c r="A29" s="16"/>
      <c r="B29" s="17" t="s">
        <v>1052</v>
      </c>
      <c r="C29" s="18"/>
      <c r="D29" s="18"/>
      <c r="E29" s="16"/>
      <c r="F29" s="17" t="s">
        <v>1051</v>
      </c>
      <c r="G29" s="17" t="str">
        <f t="shared" si="0"/>
        <v>/ 29,900 บาท</v>
      </c>
      <c r="H29" s="16"/>
      <c r="I29" s="19" t="s">
        <v>1021</v>
      </c>
    </row>
    <row r="30" spans="1:9" s="4" customFormat="1" ht="21.75" customHeight="1">
      <c r="A30" s="37" t="s">
        <v>1</v>
      </c>
      <c r="B30" s="37" t="s">
        <v>2</v>
      </c>
      <c r="C30" s="2" t="s">
        <v>3</v>
      </c>
      <c r="D30" s="39" t="s">
        <v>5</v>
      </c>
      <c r="E30" s="37" t="s">
        <v>6</v>
      </c>
      <c r="F30" s="3" t="s">
        <v>7</v>
      </c>
      <c r="G30" s="3" t="s">
        <v>13</v>
      </c>
      <c r="H30" s="3" t="s">
        <v>9</v>
      </c>
      <c r="I30" s="3" t="s">
        <v>11</v>
      </c>
    </row>
    <row r="31" spans="1:9" s="4" customFormat="1" ht="21.75" customHeight="1">
      <c r="A31" s="38"/>
      <c r="B31" s="38"/>
      <c r="C31" s="5" t="s">
        <v>4</v>
      </c>
      <c r="D31" s="40"/>
      <c r="E31" s="38"/>
      <c r="F31" s="6" t="s">
        <v>8</v>
      </c>
      <c r="G31" s="6" t="s">
        <v>14</v>
      </c>
      <c r="H31" s="6" t="s">
        <v>10</v>
      </c>
      <c r="I31" s="6" t="s">
        <v>12</v>
      </c>
    </row>
    <row r="32" spans="1:9">
      <c r="A32" s="7">
        <v>13</v>
      </c>
      <c r="B32" s="8" t="s">
        <v>1050</v>
      </c>
      <c r="C32" s="9">
        <v>5000</v>
      </c>
      <c r="D32" s="9">
        <v>5000</v>
      </c>
      <c r="E32" s="7" t="s">
        <v>15</v>
      </c>
      <c r="F32" s="8" t="s">
        <v>355</v>
      </c>
      <c r="G32" s="8" t="str">
        <f t="shared" ref="G32:G55" si="1">F32</f>
        <v>โชว์รูมเจริญศรีเฟอร์นิเจอร์</v>
      </c>
      <c r="H32" s="7" t="s">
        <v>16</v>
      </c>
      <c r="I32" s="10" t="s">
        <v>994</v>
      </c>
    </row>
    <row r="33" spans="1:9">
      <c r="A33" s="12"/>
      <c r="B33" s="17" t="s">
        <v>677</v>
      </c>
      <c r="C33" s="18"/>
      <c r="D33" s="18"/>
      <c r="E33" s="16"/>
      <c r="F33" s="17" t="s">
        <v>354</v>
      </c>
      <c r="G33" s="17" t="str">
        <f t="shared" si="1"/>
        <v>/ 5,000 บาท</v>
      </c>
      <c r="H33" s="16"/>
      <c r="I33" s="19" t="s">
        <v>1021</v>
      </c>
    </row>
    <row r="34" spans="1:9">
      <c r="A34" s="7">
        <v>14</v>
      </c>
      <c r="B34" s="8" t="s">
        <v>1049</v>
      </c>
      <c r="C34" s="9">
        <v>160250</v>
      </c>
      <c r="D34" s="9">
        <v>160250</v>
      </c>
      <c r="E34" s="7" t="s">
        <v>15</v>
      </c>
      <c r="F34" s="8" t="s">
        <v>349</v>
      </c>
      <c r="G34" s="8" t="str">
        <f t="shared" si="1"/>
        <v>ร้านสันติชัย การไฟฟ้า</v>
      </c>
      <c r="H34" s="7" t="s">
        <v>16</v>
      </c>
      <c r="I34" s="10" t="s">
        <v>1048</v>
      </c>
    </row>
    <row r="35" spans="1:9">
      <c r="A35" s="16"/>
      <c r="B35" s="17" t="s">
        <v>760</v>
      </c>
      <c r="C35" s="18"/>
      <c r="D35" s="18"/>
      <c r="E35" s="16"/>
      <c r="F35" s="17" t="s">
        <v>1047</v>
      </c>
      <c r="G35" s="17" t="str">
        <f t="shared" si="1"/>
        <v>/ 160,250 บาท</v>
      </c>
      <c r="H35" s="16"/>
      <c r="I35" s="19" t="s">
        <v>1021</v>
      </c>
    </row>
    <row r="36" spans="1:9">
      <c r="A36" s="12">
        <v>15</v>
      </c>
      <c r="B36" s="8" t="s">
        <v>963</v>
      </c>
      <c r="C36" s="9">
        <v>12813</v>
      </c>
      <c r="D36" s="9">
        <v>12813</v>
      </c>
      <c r="E36" s="7" t="s">
        <v>15</v>
      </c>
      <c r="F36" s="8" t="s">
        <v>17</v>
      </c>
      <c r="G36" s="8" t="str">
        <f t="shared" si="1"/>
        <v>ร้านมณีรัตน์</v>
      </c>
      <c r="H36" s="7" t="s">
        <v>16</v>
      </c>
      <c r="I36" s="10" t="s">
        <v>1046</v>
      </c>
    </row>
    <row r="37" spans="1:9">
      <c r="A37" s="12"/>
      <c r="B37" s="17" t="s">
        <v>760</v>
      </c>
      <c r="C37" s="18"/>
      <c r="D37" s="18"/>
      <c r="E37" s="16"/>
      <c r="F37" s="17" t="s">
        <v>1045</v>
      </c>
      <c r="G37" s="17" t="str">
        <f t="shared" si="1"/>
        <v>/ 12,813 บาท</v>
      </c>
      <c r="H37" s="16"/>
      <c r="I37" s="19" t="s">
        <v>974</v>
      </c>
    </row>
    <row r="38" spans="1:9">
      <c r="A38" s="7">
        <v>16</v>
      </c>
      <c r="B38" s="8" t="s">
        <v>945</v>
      </c>
      <c r="C38" s="9">
        <v>5700</v>
      </c>
      <c r="D38" s="9">
        <v>5700</v>
      </c>
      <c r="E38" s="7" t="s">
        <v>15</v>
      </c>
      <c r="F38" s="8" t="s">
        <v>28</v>
      </c>
      <c r="G38" s="8" t="str">
        <f t="shared" si="1"/>
        <v>ร้านป้าฮ่วย</v>
      </c>
      <c r="H38" s="7" t="s">
        <v>16</v>
      </c>
      <c r="I38" s="10" t="s">
        <v>1044</v>
      </c>
    </row>
    <row r="39" spans="1:9">
      <c r="A39" s="16"/>
      <c r="B39" s="17" t="s">
        <v>944</v>
      </c>
      <c r="C39" s="18"/>
      <c r="D39" s="18"/>
      <c r="E39" s="16"/>
      <c r="F39" s="17" t="s">
        <v>1043</v>
      </c>
      <c r="G39" s="17" t="str">
        <f t="shared" si="1"/>
        <v>/ 5,700 บาท</v>
      </c>
      <c r="H39" s="16"/>
      <c r="I39" s="19" t="s">
        <v>991</v>
      </c>
    </row>
    <row r="40" spans="1:9">
      <c r="A40" s="12">
        <v>17</v>
      </c>
      <c r="B40" s="13" t="s">
        <v>1042</v>
      </c>
      <c r="C40" s="14">
        <v>2500</v>
      </c>
      <c r="D40" s="14">
        <v>2500</v>
      </c>
      <c r="E40" s="7" t="s">
        <v>15</v>
      </c>
      <c r="F40" s="13" t="s">
        <v>537</v>
      </c>
      <c r="G40" s="8" t="str">
        <f t="shared" si="1"/>
        <v>หจก.แกลงคอมพิวเตอร์ แอนด์</v>
      </c>
      <c r="H40" s="7" t="s">
        <v>16</v>
      </c>
      <c r="I40" s="15" t="s">
        <v>1041</v>
      </c>
    </row>
    <row r="41" spans="1:9">
      <c r="A41" s="12"/>
      <c r="B41" s="13" t="s">
        <v>568</v>
      </c>
      <c r="C41" s="14"/>
      <c r="D41" s="14"/>
      <c r="E41" s="12"/>
      <c r="F41" s="13" t="s">
        <v>1040</v>
      </c>
      <c r="G41" s="13" t="str">
        <f t="shared" si="1"/>
        <v>เซอร์วิส / 2,500 บาท</v>
      </c>
      <c r="H41" s="12"/>
      <c r="I41" s="15" t="s">
        <v>969</v>
      </c>
    </row>
    <row r="42" spans="1:9">
      <c r="A42" s="7">
        <v>18</v>
      </c>
      <c r="B42" s="8" t="s">
        <v>250</v>
      </c>
      <c r="C42" s="9">
        <v>2130</v>
      </c>
      <c r="D42" s="9">
        <v>2130</v>
      </c>
      <c r="E42" s="7" t="s">
        <v>15</v>
      </c>
      <c r="F42" s="8" t="s">
        <v>231</v>
      </c>
      <c r="G42" s="8" t="str">
        <f t="shared" si="1"/>
        <v>ร้านต่ายไดนาโม</v>
      </c>
      <c r="H42" s="7" t="s">
        <v>16</v>
      </c>
      <c r="I42" s="10" t="s">
        <v>1039</v>
      </c>
    </row>
    <row r="43" spans="1:9">
      <c r="A43" s="16"/>
      <c r="B43" s="17" t="s">
        <v>854</v>
      </c>
      <c r="C43" s="18"/>
      <c r="D43" s="18"/>
      <c r="E43" s="16"/>
      <c r="F43" s="17" t="s">
        <v>1038</v>
      </c>
      <c r="G43" s="17" t="str">
        <f t="shared" si="1"/>
        <v>/ 2,130 บาท</v>
      </c>
      <c r="H43" s="16"/>
      <c r="I43" s="19" t="s">
        <v>1035</v>
      </c>
    </row>
    <row r="44" spans="1:9">
      <c r="A44" s="12">
        <v>19</v>
      </c>
      <c r="B44" s="13" t="s">
        <v>250</v>
      </c>
      <c r="C44" s="14">
        <v>3710</v>
      </c>
      <c r="D44" s="14">
        <v>3710</v>
      </c>
      <c r="E44" s="12" t="s">
        <v>15</v>
      </c>
      <c r="F44" s="13" t="s">
        <v>470</v>
      </c>
      <c r="G44" s="13" t="str">
        <f t="shared" si="1"/>
        <v>ร้านใหม่เอี่ยม</v>
      </c>
      <c r="H44" s="12" t="s">
        <v>16</v>
      </c>
      <c r="I44" s="15" t="s">
        <v>1037</v>
      </c>
    </row>
    <row r="45" spans="1:9">
      <c r="A45" s="12"/>
      <c r="B45" s="13" t="s">
        <v>248</v>
      </c>
      <c r="C45" s="14"/>
      <c r="D45" s="14"/>
      <c r="E45" s="12"/>
      <c r="F45" s="13" t="s">
        <v>1036</v>
      </c>
      <c r="G45" s="13" t="str">
        <f t="shared" si="1"/>
        <v>/ 3,710 บาท</v>
      </c>
      <c r="H45" s="12"/>
      <c r="I45" s="15" t="s">
        <v>1035</v>
      </c>
    </row>
    <row r="46" spans="1:9">
      <c r="A46" s="7">
        <v>20</v>
      </c>
      <c r="B46" s="8" t="s">
        <v>859</v>
      </c>
      <c r="C46" s="9">
        <v>6140</v>
      </c>
      <c r="D46" s="9">
        <v>6140</v>
      </c>
      <c r="E46" s="7" t="s">
        <v>15</v>
      </c>
      <c r="F46" s="8" t="s">
        <v>1034</v>
      </c>
      <c r="G46" s="8" t="str">
        <f t="shared" si="1"/>
        <v>ร้านวีระชัยเซอร์วิส</v>
      </c>
      <c r="H46" s="7" t="s">
        <v>16</v>
      </c>
      <c r="I46" s="10" t="s">
        <v>1033</v>
      </c>
    </row>
    <row r="47" spans="1:9">
      <c r="A47" s="12"/>
      <c r="B47" s="17" t="s">
        <v>498</v>
      </c>
      <c r="C47" s="14"/>
      <c r="D47" s="14"/>
      <c r="E47" s="12"/>
      <c r="F47" s="13" t="s">
        <v>1032</v>
      </c>
      <c r="G47" s="13" t="str">
        <f t="shared" si="1"/>
        <v>/ 6,140 บาท</v>
      </c>
      <c r="H47" s="12"/>
      <c r="I47" s="15" t="s">
        <v>1031</v>
      </c>
    </row>
    <row r="48" spans="1:9">
      <c r="A48" s="7">
        <v>21</v>
      </c>
      <c r="B48" s="13" t="s">
        <v>1030</v>
      </c>
      <c r="C48" s="9">
        <v>11200</v>
      </c>
      <c r="D48" s="9">
        <v>11200</v>
      </c>
      <c r="E48" s="7" t="s">
        <v>15</v>
      </c>
      <c r="F48" s="8" t="s">
        <v>1029</v>
      </c>
      <c r="G48" s="8" t="str">
        <f t="shared" si="1"/>
        <v>นายรุ่งโรจน์ ทับอุไร</v>
      </c>
      <c r="H48" s="7" t="s">
        <v>16</v>
      </c>
      <c r="I48" s="10" t="s">
        <v>1028</v>
      </c>
    </row>
    <row r="49" spans="1:9">
      <c r="A49" s="12"/>
      <c r="B49" s="13"/>
      <c r="C49" s="14"/>
      <c r="D49" s="14"/>
      <c r="E49" s="12"/>
      <c r="F49" s="13" t="s">
        <v>1027</v>
      </c>
      <c r="G49" s="13" t="str">
        <f t="shared" si="1"/>
        <v>/ 11,200 บาท</v>
      </c>
      <c r="H49" s="12"/>
      <c r="I49" s="15" t="s">
        <v>1026</v>
      </c>
    </row>
    <row r="50" spans="1:9">
      <c r="A50" s="7">
        <v>22</v>
      </c>
      <c r="B50" s="8" t="s">
        <v>216</v>
      </c>
      <c r="C50" s="9">
        <v>20800</v>
      </c>
      <c r="D50" s="9">
        <v>20800</v>
      </c>
      <c r="E50" s="7" t="s">
        <v>15</v>
      </c>
      <c r="F50" s="8" t="s">
        <v>1025</v>
      </c>
      <c r="G50" s="8" t="str">
        <f t="shared" si="1"/>
        <v>นายมานะ  ไทยเจริญ</v>
      </c>
      <c r="H50" s="7" t="s">
        <v>16</v>
      </c>
      <c r="I50" s="10" t="s">
        <v>1024</v>
      </c>
    </row>
    <row r="51" spans="1:9">
      <c r="A51" s="12"/>
      <c r="B51" s="27" t="s">
        <v>1023</v>
      </c>
      <c r="C51" s="14"/>
      <c r="D51" s="14"/>
      <c r="E51" s="12"/>
      <c r="F51" s="13" t="s">
        <v>1022</v>
      </c>
      <c r="G51" s="13" t="str">
        <f t="shared" si="1"/>
        <v>/20,800 บาท</v>
      </c>
      <c r="H51" s="12"/>
      <c r="I51" s="15" t="s">
        <v>1021</v>
      </c>
    </row>
    <row r="52" spans="1:9">
      <c r="A52" s="7">
        <v>23</v>
      </c>
      <c r="B52" s="8" t="s">
        <v>1020</v>
      </c>
      <c r="C52" s="9">
        <v>4108.8</v>
      </c>
      <c r="D52" s="9">
        <v>4108.8</v>
      </c>
      <c r="E52" s="7" t="s">
        <v>15</v>
      </c>
      <c r="F52" s="8" t="s">
        <v>537</v>
      </c>
      <c r="G52" s="8" t="str">
        <f t="shared" si="1"/>
        <v>หจก.แกลงคอมพิวเตอร์ แอนด์</v>
      </c>
      <c r="H52" s="7" t="s">
        <v>16</v>
      </c>
      <c r="I52" s="10" t="s">
        <v>1019</v>
      </c>
    </row>
    <row r="53" spans="1:9">
      <c r="A53" s="16"/>
      <c r="B53" s="25" t="s">
        <v>1018</v>
      </c>
      <c r="C53" s="18"/>
      <c r="D53" s="18"/>
      <c r="E53" s="16"/>
      <c r="F53" s="17" t="s">
        <v>1017</v>
      </c>
      <c r="G53" s="17" t="str">
        <f t="shared" si="1"/>
        <v>เซอร์วิส / 4,108.80 บาท</v>
      </c>
      <c r="H53" s="16"/>
      <c r="I53" s="19" t="s">
        <v>1016</v>
      </c>
    </row>
    <row r="54" spans="1:9">
      <c r="A54" s="7">
        <v>24</v>
      </c>
      <c r="B54" s="8" t="s">
        <v>1015</v>
      </c>
      <c r="C54" s="9">
        <v>9850</v>
      </c>
      <c r="D54" s="9">
        <v>9850</v>
      </c>
      <c r="E54" s="7" t="s">
        <v>15</v>
      </c>
      <c r="F54" s="8" t="s">
        <v>1014</v>
      </c>
      <c r="G54" s="8" t="str">
        <f t="shared" si="1"/>
        <v>นางสาวทิพา ขวัญบุรี</v>
      </c>
      <c r="H54" s="7" t="s">
        <v>16</v>
      </c>
      <c r="I54" s="10" t="s">
        <v>1013</v>
      </c>
    </row>
    <row r="55" spans="1:9">
      <c r="A55" s="16"/>
      <c r="B55" s="25" t="s">
        <v>1012</v>
      </c>
      <c r="C55" s="18"/>
      <c r="D55" s="18"/>
      <c r="E55" s="16"/>
      <c r="F55" s="17" t="s">
        <v>1011</v>
      </c>
      <c r="G55" s="17" t="str">
        <f t="shared" si="1"/>
        <v>/ 9,850 บาท</v>
      </c>
      <c r="H55" s="16"/>
      <c r="I55" s="19" t="s">
        <v>1004</v>
      </c>
    </row>
    <row r="56" spans="1:9" s="4" customFormat="1" ht="21.75" customHeight="1">
      <c r="A56" s="37" t="s">
        <v>1</v>
      </c>
      <c r="B56" s="37" t="s">
        <v>2</v>
      </c>
      <c r="C56" s="2" t="s">
        <v>3</v>
      </c>
      <c r="D56" s="39" t="s">
        <v>5</v>
      </c>
      <c r="E56" s="37" t="s">
        <v>6</v>
      </c>
      <c r="F56" s="3" t="s">
        <v>7</v>
      </c>
      <c r="G56" s="3" t="s">
        <v>13</v>
      </c>
      <c r="H56" s="3" t="s">
        <v>9</v>
      </c>
      <c r="I56" s="3" t="s">
        <v>11</v>
      </c>
    </row>
    <row r="57" spans="1:9" s="4" customFormat="1" ht="21.75" customHeight="1">
      <c r="A57" s="38"/>
      <c r="B57" s="38"/>
      <c r="C57" s="5" t="s">
        <v>4</v>
      </c>
      <c r="D57" s="40"/>
      <c r="E57" s="38"/>
      <c r="F57" s="6" t="s">
        <v>8</v>
      </c>
      <c r="G57" s="6" t="s">
        <v>14</v>
      </c>
      <c r="H57" s="6" t="s">
        <v>10</v>
      </c>
      <c r="I57" s="6" t="s">
        <v>12</v>
      </c>
    </row>
    <row r="58" spans="1:9">
      <c r="A58" s="7">
        <v>25</v>
      </c>
      <c r="B58" s="8" t="s">
        <v>1009</v>
      </c>
      <c r="C58" s="9">
        <v>2500</v>
      </c>
      <c r="D58" s="9">
        <v>2500</v>
      </c>
      <c r="E58" s="7" t="s">
        <v>15</v>
      </c>
      <c r="F58" s="8" t="s">
        <v>1008</v>
      </c>
      <c r="G58" s="8" t="str">
        <f t="shared" ref="G58:G79" si="2">F58</f>
        <v>ร้านดำรงศิลป์ กราฟฟิค</v>
      </c>
      <c r="H58" s="7" t="s">
        <v>16</v>
      </c>
      <c r="I58" s="10" t="s">
        <v>1007</v>
      </c>
    </row>
    <row r="59" spans="1:9">
      <c r="A59" s="12"/>
      <c r="B59" s="27" t="s">
        <v>1006</v>
      </c>
      <c r="C59" s="14"/>
      <c r="D59" s="14"/>
      <c r="E59" s="12"/>
      <c r="F59" s="13" t="s">
        <v>1005</v>
      </c>
      <c r="G59" s="13" t="str">
        <f t="shared" si="2"/>
        <v>/ 2,500 บาท</v>
      </c>
      <c r="H59" s="12"/>
      <c r="I59" s="15" t="s">
        <v>1004</v>
      </c>
    </row>
    <row r="60" spans="1:9">
      <c r="A60" s="7">
        <v>26</v>
      </c>
      <c r="B60" s="8" t="s">
        <v>1003</v>
      </c>
      <c r="C60" s="9">
        <v>39000</v>
      </c>
      <c r="D60" s="9">
        <v>38680.5</v>
      </c>
      <c r="E60" s="7" t="s">
        <v>15</v>
      </c>
      <c r="F60" s="8" t="s">
        <v>1002</v>
      </c>
      <c r="G60" s="8" t="str">
        <f t="shared" si="2"/>
        <v>หจก.ส.ตะพง เอ็นจิเนียริ่ง</v>
      </c>
      <c r="H60" s="7" t="s">
        <v>16</v>
      </c>
      <c r="I60" s="10" t="s">
        <v>1001</v>
      </c>
    </row>
    <row r="61" spans="1:9">
      <c r="A61" s="16"/>
      <c r="B61" s="25" t="s">
        <v>517</v>
      </c>
      <c r="C61" s="18"/>
      <c r="D61" s="18"/>
      <c r="E61" s="16"/>
      <c r="F61" s="17" t="s">
        <v>1000</v>
      </c>
      <c r="G61" s="17" t="str">
        <f t="shared" si="2"/>
        <v>/ 38,680.50 บาท</v>
      </c>
      <c r="H61" s="16"/>
      <c r="I61" s="19" t="s">
        <v>974</v>
      </c>
    </row>
    <row r="62" spans="1:9">
      <c r="A62" s="7">
        <v>27</v>
      </c>
      <c r="B62" s="8" t="s">
        <v>999</v>
      </c>
      <c r="C62" s="9">
        <v>102000</v>
      </c>
      <c r="D62" s="9">
        <v>102000</v>
      </c>
      <c r="E62" s="7" t="s">
        <v>15</v>
      </c>
      <c r="F62" s="8" t="s">
        <v>837</v>
      </c>
      <c r="G62" s="8" t="str">
        <f t="shared" si="2"/>
        <v>นางสาวดวงกมล อาทิ</v>
      </c>
      <c r="H62" s="7" t="s">
        <v>16</v>
      </c>
      <c r="I62" s="10" t="s">
        <v>998</v>
      </c>
    </row>
    <row r="63" spans="1:9">
      <c r="A63" s="16"/>
      <c r="B63" s="25" t="s">
        <v>997</v>
      </c>
      <c r="C63" s="18"/>
      <c r="D63" s="18"/>
      <c r="E63" s="16"/>
      <c r="F63" s="17" t="s">
        <v>492</v>
      </c>
      <c r="G63" s="17" t="str">
        <f t="shared" si="2"/>
        <v>/ 102,000 บาท</v>
      </c>
      <c r="H63" s="16"/>
      <c r="I63" s="19" t="s">
        <v>996</v>
      </c>
    </row>
    <row r="64" spans="1:9">
      <c r="A64" s="7">
        <v>28</v>
      </c>
      <c r="B64" s="8" t="s">
        <v>995</v>
      </c>
      <c r="C64" s="9">
        <v>6500</v>
      </c>
      <c r="D64" s="9">
        <v>6500</v>
      </c>
      <c r="E64" s="7" t="s">
        <v>15</v>
      </c>
      <c r="F64" s="8" t="s">
        <v>20</v>
      </c>
      <c r="G64" s="8" t="str">
        <f t="shared" si="2"/>
        <v>นายวีระชัย ตั้งสุทธิชัยเจริญ</v>
      </c>
      <c r="H64" s="7" t="s">
        <v>16</v>
      </c>
      <c r="I64" s="10" t="s">
        <v>994</v>
      </c>
    </row>
    <row r="65" spans="1:9">
      <c r="A65" s="12"/>
      <c r="B65" s="27" t="s">
        <v>993</v>
      </c>
      <c r="C65" s="14"/>
      <c r="D65" s="14"/>
      <c r="E65" s="12"/>
      <c r="F65" s="13" t="s">
        <v>992</v>
      </c>
      <c r="G65" s="13" t="str">
        <f t="shared" si="2"/>
        <v>/ 6,500 บาท</v>
      </c>
      <c r="H65" s="12"/>
      <c r="I65" s="15" t="s">
        <v>991</v>
      </c>
    </row>
    <row r="66" spans="1:9">
      <c r="A66" s="7">
        <v>29</v>
      </c>
      <c r="B66" s="8" t="s">
        <v>977</v>
      </c>
      <c r="C66" s="9">
        <v>197700</v>
      </c>
      <c r="D66" s="9">
        <v>193306.88</v>
      </c>
      <c r="E66" s="7" t="s">
        <v>15</v>
      </c>
      <c r="F66" s="8" t="s">
        <v>19</v>
      </c>
      <c r="G66" s="8" t="str">
        <f t="shared" si="2"/>
        <v>บริษัท ทู พี เมสัน จำกัด</v>
      </c>
      <c r="H66" s="7" t="s">
        <v>16</v>
      </c>
      <c r="I66" s="10" t="s">
        <v>417</v>
      </c>
    </row>
    <row r="67" spans="1:9">
      <c r="A67" s="16"/>
      <c r="B67" s="25" t="s">
        <v>990</v>
      </c>
      <c r="C67" s="18"/>
      <c r="D67" s="18"/>
      <c r="E67" s="16"/>
      <c r="F67" s="17" t="s">
        <v>989</v>
      </c>
      <c r="G67" s="17" t="str">
        <f t="shared" si="2"/>
        <v>/ 193,000 บาท</v>
      </c>
      <c r="H67" s="16"/>
      <c r="I67" s="19" t="s">
        <v>984</v>
      </c>
    </row>
    <row r="68" spans="1:9">
      <c r="A68" s="7">
        <v>30</v>
      </c>
      <c r="B68" s="8" t="s">
        <v>988</v>
      </c>
      <c r="C68" s="9">
        <v>469700</v>
      </c>
      <c r="D68" s="9">
        <v>468537.29</v>
      </c>
      <c r="E68" s="7" t="s">
        <v>15</v>
      </c>
      <c r="F68" s="8" t="s">
        <v>987</v>
      </c>
      <c r="G68" s="8" t="str">
        <f t="shared" si="2"/>
        <v>บริษัท พีเอพี ไอที แอนด์</v>
      </c>
      <c r="H68" s="7" t="s">
        <v>16</v>
      </c>
      <c r="I68" s="10" t="s">
        <v>414</v>
      </c>
    </row>
    <row r="69" spans="1:9">
      <c r="A69" s="16"/>
      <c r="B69" s="25" t="s">
        <v>986</v>
      </c>
      <c r="C69" s="18"/>
      <c r="D69" s="18"/>
      <c r="E69" s="16"/>
      <c r="F69" s="17" t="s">
        <v>985</v>
      </c>
      <c r="G69" s="17" t="str">
        <f t="shared" si="2"/>
        <v>เซอร์วิส จำกัด / 468,500 บาท</v>
      </c>
      <c r="H69" s="16"/>
      <c r="I69" s="19" t="s">
        <v>984</v>
      </c>
    </row>
    <row r="70" spans="1:9">
      <c r="A70" s="7">
        <v>31</v>
      </c>
      <c r="B70" s="8" t="s">
        <v>983</v>
      </c>
      <c r="C70" s="9">
        <v>68100</v>
      </c>
      <c r="D70" s="9">
        <v>67477.100000000006</v>
      </c>
      <c r="E70" s="7" t="s">
        <v>15</v>
      </c>
      <c r="F70" s="8" t="s">
        <v>898</v>
      </c>
      <c r="G70" s="8" t="str">
        <f t="shared" si="2"/>
        <v>บจก. พรหมรังสี คอนสตรัคชั่น</v>
      </c>
      <c r="H70" s="7" t="s">
        <v>16</v>
      </c>
      <c r="I70" s="10" t="s">
        <v>409</v>
      </c>
    </row>
    <row r="71" spans="1:9">
      <c r="A71" s="12"/>
      <c r="B71" s="27" t="s">
        <v>982</v>
      </c>
      <c r="C71" s="14"/>
      <c r="D71" s="14"/>
      <c r="E71" s="12"/>
      <c r="F71" s="13" t="s">
        <v>981</v>
      </c>
      <c r="G71" s="13" t="str">
        <f t="shared" si="2"/>
        <v>/ 67,400 บาท</v>
      </c>
      <c r="H71" s="12"/>
      <c r="I71" s="15" t="s">
        <v>974</v>
      </c>
    </row>
    <row r="72" spans="1:9">
      <c r="A72" s="7">
        <v>32</v>
      </c>
      <c r="B72" s="8" t="s">
        <v>980</v>
      </c>
      <c r="C72" s="9">
        <v>463100</v>
      </c>
      <c r="D72" s="9">
        <v>454744.37</v>
      </c>
      <c r="E72" s="7" t="s">
        <v>15</v>
      </c>
      <c r="F72" s="8" t="s">
        <v>898</v>
      </c>
      <c r="G72" s="8" t="str">
        <f t="shared" si="2"/>
        <v>บจก. พรหมรังสี คอนสตรัคชั่น</v>
      </c>
      <c r="H72" s="7" t="s">
        <v>16</v>
      </c>
      <c r="I72" s="10" t="s">
        <v>405</v>
      </c>
    </row>
    <row r="73" spans="1:9">
      <c r="A73" s="16"/>
      <c r="B73" s="25" t="s">
        <v>979</v>
      </c>
      <c r="C73" s="18"/>
      <c r="D73" s="18"/>
      <c r="E73" s="16"/>
      <c r="F73" s="17" t="s">
        <v>978</v>
      </c>
      <c r="G73" s="17" t="str">
        <f t="shared" si="2"/>
        <v>/ 454,700 บาท</v>
      </c>
      <c r="H73" s="16"/>
      <c r="I73" s="19" t="s">
        <v>974</v>
      </c>
    </row>
    <row r="74" spans="1:9">
      <c r="A74" s="7">
        <v>33</v>
      </c>
      <c r="B74" s="8" t="s">
        <v>977</v>
      </c>
      <c r="C74" s="9">
        <v>317000</v>
      </c>
      <c r="D74" s="9">
        <v>312655.37</v>
      </c>
      <c r="E74" s="7" t="s">
        <v>15</v>
      </c>
      <c r="F74" s="8" t="s">
        <v>898</v>
      </c>
      <c r="G74" s="8" t="str">
        <f t="shared" si="2"/>
        <v>บจก. พรหมรังสี คอนสตรัคชั่น</v>
      </c>
      <c r="H74" s="7" t="s">
        <v>16</v>
      </c>
      <c r="I74" s="10" t="s">
        <v>401</v>
      </c>
    </row>
    <row r="75" spans="1:9">
      <c r="A75" s="16"/>
      <c r="B75" s="25" t="s">
        <v>976</v>
      </c>
      <c r="C75" s="18"/>
      <c r="D75" s="18"/>
      <c r="E75" s="16"/>
      <c r="F75" s="17" t="s">
        <v>975</v>
      </c>
      <c r="G75" s="17" t="str">
        <f t="shared" si="2"/>
        <v>/ 312,600 บาท</v>
      </c>
      <c r="H75" s="16"/>
      <c r="I75" s="19" t="s">
        <v>974</v>
      </c>
    </row>
    <row r="76" spans="1:9">
      <c r="A76" s="7">
        <v>34</v>
      </c>
      <c r="B76" s="8" t="s">
        <v>973</v>
      </c>
      <c r="C76" s="9">
        <v>80000</v>
      </c>
      <c r="D76" s="9">
        <v>80000</v>
      </c>
      <c r="E76" s="7" t="s">
        <v>15</v>
      </c>
      <c r="F76" s="8" t="s">
        <v>137</v>
      </c>
      <c r="G76" s="8" t="str">
        <f t="shared" si="2"/>
        <v>หจก.เอ็นวี ปิโตรเลียม</v>
      </c>
      <c r="H76" s="7" t="s">
        <v>16</v>
      </c>
      <c r="I76" s="10" t="s">
        <v>258</v>
      </c>
    </row>
    <row r="77" spans="1:9">
      <c r="A77" s="12"/>
      <c r="B77" s="27" t="s">
        <v>807</v>
      </c>
      <c r="C77" s="14"/>
      <c r="D77" s="14"/>
      <c r="E77" s="12"/>
      <c r="F77" s="13" t="s">
        <v>199</v>
      </c>
      <c r="G77" s="13" t="str">
        <f t="shared" si="2"/>
        <v>/ 80,000 บาท</v>
      </c>
      <c r="H77" s="12"/>
      <c r="I77" s="15" t="s">
        <v>969</v>
      </c>
    </row>
    <row r="78" spans="1:9">
      <c r="A78" s="7">
        <v>35</v>
      </c>
      <c r="B78" s="8" t="s">
        <v>972</v>
      </c>
      <c r="C78" s="9">
        <v>2000</v>
      </c>
      <c r="D78" s="9">
        <v>2000</v>
      </c>
      <c r="E78" s="7" t="s">
        <v>15</v>
      </c>
      <c r="F78" s="8" t="s">
        <v>137</v>
      </c>
      <c r="G78" s="8" t="str">
        <f t="shared" si="2"/>
        <v>หจก.เอ็นวี ปิโตรเลียม</v>
      </c>
      <c r="H78" s="7" t="s">
        <v>16</v>
      </c>
      <c r="I78" s="10" t="s">
        <v>253</v>
      </c>
    </row>
    <row r="79" spans="1:9">
      <c r="A79" s="16"/>
      <c r="B79" s="25" t="s">
        <v>971</v>
      </c>
      <c r="C79" s="18"/>
      <c r="D79" s="18"/>
      <c r="E79" s="16"/>
      <c r="F79" s="17" t="s">
        <v>970</v>
      </c>
      <c r="G79" s="17" t="str">
        <f t="shared" si="2"/>
        <v>/ 2,000 บาท</v>
      </c>
      <c r="H79" s="16"/>
      <c r="I79" s="19" t="s">
        <v>969</v>
      </c>
    </row>
    <row r="80" spans="1:9">
      <c r="C80" s="24">
        <f>SUM(C6:C79)</f>
        <v>2185088.7999999998</v>
      </c>
    </row>
  </sheetData>
  <mergeCells count="15">
    <mergeCell ref="A1:I1"/>
    <mergeCell ref="A2:I2"/>
    <mergeCell ref="A3:I3"/>
    <mergeCell ref="A4:A5"/>
    <mergeCell ref="B4:B5"/>
    <mergeCell ref="D4:D5"/>
    <mergeCell ref="E4:E5"/>
    <mergeCell ref="A30:A31"/>
    <mergeCell ref="B30:B31"/>
    <mergeCell ref="D30:D31"/>
    <mergeCell ref="E30:E31"/>
    <mergeCell ref="A56:A57"/>
    <mergeCell ref="B56:B57"/>
    <mergeCell ref="D56:D57"/>
    <mergeCell ref="E56:E57"/>
  </mergeCells>
  <pageMargins left="0.23622047244094488" right="0.23622047244094488" top="0.15748031496062992" bottom="0.15748031496062992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D722A-F338-4B9D-BE97-A2ADA556B7EF}">
  <dimension ref="A1:K115"/>
  <sheetViews>
    <sheetView topLeftCell="A106" zoomScale="140" zoomScaleNormal="140" workbookViewId="0">
      <selection activeCell="C116" sqref="C116"/>
    </sheetView>
  </sheetViews>
  <sheetFormatPr defaultColWidth="9.140625" defaultRowHeight="18.75"/>
  <cols>
    <col min="1" max="1" width="5.140625" style="23" customWidth="1"/>
    <col min="2" max="2" width="31.85546875" style="11" customWidth="1"/>
    <col min="3" max="3" width="10.5703125" style="24" customWidth="1"/>
    <col min="4" max="4" width="10.42578125" style="24" customWidth="1"/>
    <col min="5" max="5" width="9.85546875" style="23" customWidth="1"/>
    <col min="6" max="6" width="18.42578125" style="11" customWidth="1"/>
    <col min="7" max="7" width="18.7109375" style="11" customWidth="1"/>
    <col min="8" max="8" width="10.42578125" style="23" customWidth="1"/>
    <col min="9" max="9" width="17.42578125" style="23" customWidth="1"/>
    <col min="10" max="16384" width="9.140625" style="11"/>
  </cols>
  <sheetData>
    <row r="1" spans="1:11" s="1" customFormat="1" ht="21">
      <c r="A1" s="42" t="s">
        <v>1245</v>
      </c>
      <c r="B1" s="42"/>
      <c r="C1" s="42"/>
      <c r="D1" s="42"/>
      <c r="E1" s="42"/>
      <c r="F1" s="42"/>
      <c r="G1" s="42"/>
      <c r="H1" s="42"/>
      <c r="I1" s="42"/>
    </row>
    <row r="2" spans="1:11" s="1" customFormat="1" ht="21">
      <c r="A2" s="41" t="s">
        <v>0</v>
      </c>
      <c r="B2" s="41"/>
      <c r="C2" s="41"/>
      <c r="D2" s="41"/>
      <c r="E2" s="41"/>
      <c r="F2" s="41"/>
      <c r="G2" s="41"/>
      <c r="H2" s="41"/>
      <c r="I2" s="41"/>
    </row>
    <row r="3" spans="1:11" s="1" customFormat="1" ht="21">
      <c r="A3" s="41" t="s">
        <v>1088</v>
      </c>
      <c r="B3" s="41"/>
      <c r="C3" s="41"/>
      <c r="D3" s="41"/>
      <c r="E3" s="41"/>
      <c r="F3" s="41"/>
      <c r="G3" s="41"/>
      <c r="H3" s="41"/>
      <c r="I3" s="41"/>
    </row>
    <row r="4" spans="1:11" s="4" customFormat="1" ht="21.75" customHeight="1">
      <c r="A4" s="37" t="s">
        <v>1</v>
      </c>
      <c r="B4" s="37" t="s">
        <v>2</v>
      </c>
      <c r="C4" s="2" t="s">
        <v>3</v>
      </c>
      <c r="D4" s="39" t="s">
        <v>5</v>
      </c>
      <c r="E4" s="37" t="s">
        <v>6</v>
      </c>
      <c r="F4" s="3" t="s">
        <v>7</v>
      </c>
      <c r="G4" s="3" t="s">
        <v>13</v>
      </c>
      <c r="H4" s="3" t="s">
        <v>9</v>
      </c>
      <c r="I4" s="3" t="s">
        <v>11</v>
      </c>
    </row>
    <row r="5" spans="1:11" s="4" customFormat="1" ht="21.75" customHeight="1">
      <c r="A5" s="38"/>
      <c r="B5" s="38"/>
      <c r="C5" s="5" t="s">
        <v>4</v>
      </c>
      <c r="D5" s="40"/>
      <c r="E5" s="38"/>
      <c r="F5" s="6" t="s">
        <v>8</v>
      </c>
      <c r="G5" s="6" t="s">
        <v>14</v>
      </c>
      <c r="H5" s="6" t="s">
        <v>10</v>
      </c>
      <c r="I5" s="6" t="s">
        <v>12</v>
      </c>
    </row>
    <row r="6" spans="1:11">
      <c r="A6" s="7">
        <v>1</v>
      </c>
      <c r="B6" s="8" t="s">
        <v>1244</v>
      </c>
      <c r="C6" s="9">
        <v>151750</v>
      </c>
      <c r="D6" s="9">
        <v>151750</v>
      </c>
      <c r="E6" s="7" t="s">
        <v>15</v>
      </c>
      <c r="F6" s="8" t="s">
        <v>1243</v>
      </c>
      <c r="G6" s="8" t="str">
        <f t="shared" ref="G6:G29" si="0">F6</f>
        <v>นางสาวน้ำผึ้ง กระจ่างสุวรรณ</v>
      </c>
      <c r="H6" s="7" t="s">
        <v>16</v>
      </c>
      <c r="I6" s="10" t="s">
        <v>1162</v>
      </c>
    </row>
    <row r="7" spans="1:11">
      <c r="A7" s="12"/>
      <c r="B7" s="17"/>
      <c r="C7" s="14"/>
      <c r="D7" s="14"/>
      <c r="E7" s="12"/>
      <c r="F7" s="13" t="s">
        <v>1242</v>
      </c>
      <c r="G7" s="13" t="str">
        <f t="shared" si="0"/>
        <v>/ 151,750 บาท</v>
      </c>
      <c r="H7" s="12"/>
      <c r="I7" s="15" t="s">
        <v>1175</v>
      </c>
    </row>
    <row r="8" spans="1:11" ht="21">
      <c r="A8" s="7">
        <v>2</v>
      </c>
      <c r="B8" s="8" t="s">
        <v>1241</v>
      </c>
      <c r="C8" s="9">
        <v>640</v>
      </c>
      <c r="D8" s="9">
        <v>640</v>
      </c>
      <c r="E8" s="7" t="s">
        <v>15</v>
      </c>
      <c r="F8" s="8" t="s">
        <v>22</v>
      </c>
      <c r="G8" s="8" t="str">
        <f t="shared" si="0"/>
        <v>นายสัญชัย รุจิพัฒนพงศ์</v>
      </c>
      <c r="H8" s="7" t="s">
        <v>16</v>
      </c>
      <c r="I8" s="10" t="s">
        <v>1156</v>
      </c>
      <c r="K8" s="1"/>
    </row>
    <row r="9" spans="1:11">
      <c r="A9" s="16"/>
      <c r="B9" s="17" t="s">
        <v>1240</v>
      </c>
      <c r="C9" s="18"/>
      <c r="D9" s="18"/>
      <c r="E9" s="16"/>
      <c r="F9" s="17" t="s">
        <v>937</v>
      </c>
      <c r="G9" s="13" t="str">
        <f t="shared" si="0"/>
        <v>/ 640 บาท</v>
      </c>
      <c r="H9" s="16"/>
      <c r="I9" s="19" t="s">
        <v>1167</v>
      </c>
    </row>
    <row r="10" spans="1:11">
      <c r="A10" s="12">
        <v>3</v>
      </c>
      <c r="B10" s="13" t="s">
        <v>46</v>
      </c>
      <c r="C10" s="14">
        <v>9300</v>
      </c>
      <c r="D10" s="14">
        <v>9300</v>
      </c>
      <c r="E10" s="7" t="s">
        <v>15</v>
      </c>
      <c r="F10" s="13" t="s">
        <v>22</v>
      </c>
      <c r="G10" s="8" t="str">
        <f t="shared" si="0"/>
        <v>นายสัญชัย รุจิพัฒนพงศ์</v>
      </c>
      <c r="H10" s="7" t="s">
        <v>16</v>
      </c>
      <c r="I10" s="15" t="s">
        <v>1151</v>
      </c>
    </row>
    <row r="11" spans="1:11">
      <c r="A11" s="12"/>
      <c r="B11" s="13" t="s">
        <v>677</v>
      </c>
      <c r="C11" s="14"/>
      <c r="D11" s="14"/>
      <c r="E11" s="12"/>
      <c r="F11" s="13" t="s">
        <v>943</v>
      </c>
      <c r="G11" s="13" t="str">
        <f t="shared" si="0"/>
        <v>/ 9,300 บาท</v>
      </c>
      <c r="H11" s="12"/>
      <c r="I11" s="15" t="s">
        <v>1167</v>
      </c>
    </row>
    <row r="12" spans="1:11">
      <c r="A12" s="7">
        <v>4</v>
      </c>
      <c r="B12" s="8" t="s">
        <v>1239</v>
      </c>
      <c r="C12" s="9">
        <v>2400</v>
      </c>
      <c r="D12" s="9">
        <v>2400</v>
      </c>
      <c r="E12" s="7" t="s">
        <v>15</v>
      </c>
      <c r="F12" s="8" t="s">
        <v>28</v>
      </c>
      <c r="G12" s="8" t="str">
        <f t="shared" si="0"/>
        <v>ร้านป้าฮ่วย</v>
      </c>
      <c r="H12" s="7" t="s">
        <v>16</v>
      </c>
      <c r="I12" s="10" t="s">
        <v>1147</v>
      </c>
    </row>
    <row r="13" spans="1:11">
      <c r="A13" s="16"/>
      <c r="B13" s="17" t="s">
        <v>756</v>
      </c>
      <c r="C13" s="18"/>
      <c r="D13" s="18"/>
      <c r="E13" s="16"/>
      <c r="F13" s="17" t="s">
        <v>755</v>
      </c>
      <c r="G13" s="13" t="str">
        <f t="shared" si="0"/>
        <v>/ 2,400 บาท</v>
      </c>
      <c r="H13" s="16"/>
      <c r="I13" s="19" t="s">
        <v>1167</v>
      </c>
    </row>
    <row r="14" spans="1:11">
      <c r="A14" s="12">
        <v>5</v>
      </c>
      <c r="B14" s="13" t="s">
        <v>1238</v>
      </c>
      <c r="C14" s="14">
        <v>3760</v>
      </c>
      <c r="D14" s="14">
        <v>3760</v>
      </c>
      <c r="E14" s="7" t="s">
        <v>15</v>
      </c>
      <c r="F14" s="13" t="s">
        <v>231</v>
      </c>
      <c r="G14" s="8" t="str">
        <f t="shared" si="0"/>
        <v>ร้านต่ายไดนาโม</v>
      </c>
      <c r="H14" s="7" t="s">
        <v>16</v>
      </c>
      <c r="I14" s="15" t="s">
        <v>1143</v>
      </c>
    </row>
    <row r="15" spans="1:11">
      <c r="A15" s="12"/>
      <c r="B15" s="13" t="s">
        <v>944</v>
      </c>
      <c r="C15" s="14"/>
      <c r="D15" s="14" t="s">
        <v>460</v>
      </c>
      <c r="E15" s="12"/>
      <c r="F15" s="13" t="s">
        <v>1237</v>
      </c>
      <c r="G15" s="13" t="str">
        <f t="shared" si="0"/>
        <v>/ 3,760 บาท</v>
      </c>
      <c r="H15" s="12"/>
      <c r="I15" s="15" t="s">
        <v>1167</v>
      </c>
    </row>
    <row r="16" spans="1:11">
      <c r="A16" s="7">
        <v>6</v>
      </c>
      <c r="B16" s="8" t="s">
        <v>1236</v>
      </c>
      <c r="C16" s="9">
        <v>2000</v>
      </c>
      <c r="D16" s="9">
        <v>1919.4</v>
      </c>
      <c r="E16" s="7" t="s">
        <v>15</v>
      </c>
      <c r="F16" s="8" t="s">
        <v>137</v>
      </c>
      <c r="G16" s="8" t="str">
        <f t="shared" si="0"/>
        <v>หจก.เอ็นวี ปิโตรเลียม</v>
      </c>
      <c r="H16" s="7" t="s">
        <v>16</v>
      </c>
      <c r="I16" s="10" t="s">
        <v>1139</v>
      </c>
    </row>
    <row r="17" spans="1:9">
      <c r="A17" s="16"/>
      <c r="B17" s="17" t="s">
        <v>1060</v>
      </c>
      <c r="C17" s="18"/>
      <c r="D17" s="18"/>
      <c r="E17" s="16"/>
      <c r="F17" s="17" t="s">
        <v>1235</v>
      </c>
      <c r="G17" s="13" t="str">
        <f t="shared" si="0"/>
        <v>/ 1,919.40 บาท</v>
      </c>
      <c r="H17" s="16"/>
      <c r="I17" s="19" t="s">
        <v>1133</v>
      </c>
    </row>
    <row r="18" spans="1:9">
      <c r="A18" s="12">
        <v>7</v>
      </c>
      <c r="B18" s="8" t="s">
        <v>1234</v>
      </c>
      <c r="C18" s="14">
        <v>3710</v>
      </c>
      <c r="D18" s="14">
        <v>3710</v>
      </c>
      <c r="E18" s="7" t="s">
        <v>15</v>
      </c>
      <c r="F18" s="13" t="s">
        <v>39</v>
      </c>
      <c r="G18" s="8" t="str">
        <f t="shared" si="0"/>
        <v>ร้านยุพาการเกษตร</v>
      </c>
      <c r="H18" s="7" t="s">
        <v>16</v>
      </c>
      <c r="I18" s="15" t="s">
        <v>1233</v>
      </c>
    </row>
    <row r="19" spans="1:9">
      <c r="A19" s="12"/>
      <c r="B19" s="13" t="s">
        <v>944</v>
      </c>
      <c r="C19" s="14"/>
      <c r="D19" s="14"/>
      <c r="E19" s="12"/>
      <c r="F19" s="13" t="s">
        <v>1036</v>
      </c>
      <c r="G19" s="13" t="str">
        <f t="shared" si="0"/>
        <v>/ 3,710 บาท</v>
      </c>
      <c r="H19" s="12"/>
      <c r="I19" s="15" t="s">
        <v>1133</v>
      </c>
    </row>
    <row r="20" spans="1:9">
      <c r="A20" s="7">
        <v>8</v>
      </c>
      <c r="B20" s="8" t="s">
        <v>1042</v>
      </c>
      <c r="C20" s="9">
        <v>5000</v>
      </c>
      <c r="D20" s="9">
        <v>5000</v>
      </c>
      <c r="E20" s="7" t="s">
        <v>15</v>
      </c>
      <c r="F20" s="8" t="s">
        <v>537</v>
      </c>
      <c r="G20" s="8" t="str">
        <f t="shared" si="0"/>
        <v>หจก.แกลงคอมพิวเตอร์ แอนด์</v>
      </c>
      <c r="H20" s="7" t="s">
        <v>16</v>
      </c>
      <c r="I20" s="10" t="s">
        <v>1232</v>
      </c>
    </row>
    <row r="21" spans="1:9">
      <c r="A21" s="16"/>
      <c r="B21" s="17" t="s">
        <v>1231</v>
      </c>
      <c r="C21" s="18"/>
      <c r="D21" s="18"/>
      <c r="E21" s="16"/>
      <c r="F21" s="17" t="s">
        <v>1230</v>
      </c>
      <c r="G21" s="17" t="str">
        <f t="shared" si="0"/>
        <v>เซอร์วิส / 5,000 บาท</v>
      </c>
      <c r="H21" s="16"/>
      <c r="I21" s="19" t="s">
        <v>1224</v>
      </c>
    </row>
    <row r="22" spans="1:9">
      <c r="A22" s="12">
        <v>9</v>
      </c>
      <c r="B22" s="13" t="s">
        <v>1229</v>
      </c>
      <c r="C22" s="14">
        <v>10000</v>
      </c>
      <c r="D22" s="14">
        <v>10000</v>
      </c>
      <c r="E22" s="12" t="s">
        <v>15</v>
      </c>
      <c r="F22" s="13" t="s">
        <v>1228</v>
      </c>
      <c r="G22" s="13" t="str">
        <f t="shared" si="0"/>
        <v>หจก.วีรชัยเภสัช</v>
      </c>
      <c r="H22" s="12" t="s">
        <v>16</v>
      </c>
      <c r="I22" s="15" t="s">
        <v>1227</v>
      </c>
    </row>
    <row r="23" spans="1:9">
      <c r="A23" s="12"/>
      <c r="B23" s="13" t="s">
        <v>1226</v>
      </c>
      <c r="C23" s="14"/>
      <c r="D23" s="14"/>
      <c r="E23" s="12"/>
      <c r="F23" s="13" t="s">
        <v>1225</v>
      </c>
      <c r="G23" s="13" t="str">
        <f t="shared" si="0"/>
        <v>/ 10,000 บาท</v>
      </c>
      <c r="H23" s="12"/>
      <c r="I23" s="15" t="s">
        <v>1224</v>
      </c>
    </row>
    <row r="24" spans="1:9">
      <c r="A24" s="7">
        <v>10</v>
      </c>
      <c r="B24" s="8" t="s">
        <v>1223</v>
      </c>
      <c r="C24" s="9">
        <v>4500</v>
      </c>
      <c r="D24" s="9">
        <v>4500</v>
      </c>
      <c r="E24" s="7" t="s">
        <v>15</v>
      </c>
      <c r="F24" s="8" t="s">
        <v>359</v>
      </c>
      <c r="G24" s="8" t="str">
        <f t="shared" si="0"/>
        <v>ร้านเจริญเคหะกิจมั่นคง</v>
      </c>
      <c r="H24" s="7" t="s">
        <v>16</v>
      </c>
      <c r="I24" s="10" t="s">
        <v>1222</v>
      </c>
    </row>
    <row r="25" spans="1:9">
      <c r="A25" s="16"/>
      <c r="B25" s="17" t="s">
        <v>1221</v>
      </c>
      <c r="C25" s="18"/>
      <c r="D25" s="18"/>
      <c r="E25" s="16"/>
      <c r="F25" s="17" t="s">
        <v>1220</v>
      </c>
      <c r="G25" s="17" t="str">
        <f t="shared" si="0"/>
        <v>/ 4,500 บาท</v>
      </c>
      <c r="H25" s="16"/>
      <c r="I25" s="19" t="s">
        <v>1215</v>
      </c>
    </row>
    <row r="26" spans="1:9">
      <c r="A26" s="12">
        <v>11</v>
      </c>
      <c r="B26" s="13" t="s">
        <v>1219</v>
      </c>
      <c r="C26" s="14">
        <v>3124.4</v>
      </c>
      <c r="D26" s="14">
        <v>3124.4</v>
      </c>
      <c r="E26" s="12" t="s">
        <v>15</v>
      </c>
      <c r="F26" s="13" t="s">
        <v>1218</v>
      </c>
      <c r="G26" s="13" t="str">
        <f t="shared" si="0"/>
        <v>ร้านตั้ง กว้าง เล้ง</v>
      </c>
      <c r="H26" s="12" t="s">
        <v>16</v>
      </c>
      <c r="I26" s="15" t="s">
        <v>1217</v>
      </c>
    </row>
    <row r="27" spans="1:9">
      <c r="A27" s="16"/>
      <c r="B27" s="13" t="s">
        <v>1052</v>
      </c>
      <c r="C27" s="14"/>
      <c r="D27" s="14"/>
      <c r="E27" s="12"/>
      <c r="F27" s="13" t="s">
        <v>1216</v>
      </c>
      <c r="G27" s="13" t="str">
        <f t="shared" si="0"/>
        <v>/ 3,124.40 บาท</v>
      </c>
      <c r="H27" s="12"/>
      <c r="I27" s="15" t="s">
        <v>1215</v>
      </c>
    </row>
    <row r="28" spans="1:9">
      <c r="A28" s="12">
        <v>12</v>
      </c>
      <c r="B28" s="8" t="s">
        <v>1214</v>
      </c>
      <c r="C28" s="9">
        <v>26600</v>
      </c>
      <c r="D28" s="9">
        <v>26600</v>
      </c>
      <c r="E28" s="7" t="s">
        <v>15</v>
      </c>
      <c r="F28" s="8" t="s">
        <v>1213</v>
      </c>
      <c r="G28" s="8" t="str">
        <f t="shared" si="0"/>
        <v>ร้าน ป.ทวีสิน</v>
      </c>
      <c r="H28" s="7" t="s">
        <v>16</v>
      </c>
      <c r="I28" s="10" t="s">
        <v>1212</v>
      </c>
    </row>
    <row r="29" spans="1:9" ht="19.5" customHeight="1">
      <c r="A29" s="16"/>
      <c r="B29" s="17" t="s">
        <v>1060</v>
      </c>
      <c r="C29" s="18"/>
      <c r="D29" s="18"/>
      <c r="E29" s="16"/>
      <c r="F29" s="17" t="s">
        <v>1211</v>
      </c>
      <c r="G29" s="17" t="str">
        <f t="shared" si="0"/>
        <v>/ 26,600 บาท</v>
      </c>
      <c r="H29" s="16"/>
      <c r="I29" s="19" t="s">
        <v>1083</v>
      </c>
    </row>
    <row r="30" spans="1:9" s="4" customFormat="1" ht="21.75" customHeight="1">
      <c r="A30" s="37" t="s">
        <v>1</v>
      </c>
      <c r="B30" s="37" t="s">
        <v>2</v>
      </c>
      <c r="C30" s="2" t="s">
        <v>3</v>
      </c>
      <c r="D30" s="39" t="s">
        <v>5</v>
      </c>
      <c r="E30" s="37" t="s">
        <v>6</v>
      </c>
      <c r="F30" s="3" t="s">
        <v>7</v>
      </c>
      <c r="G30" s="3" t="s">
        <v>13</v>
      </c>
      <c r="H30" s="3" t="s">
        <v>9</v>
      </c>
      <c r="I30" s="3" t="s">
        <v>11</v>
      </c>
    </row>
    <row r="31" spans="1:9" s="4" customFormat="1" ht="21.75" customHeight="1">
      <c r="A31" s="38"/>
      <c r="B31" s="38"/>
      <c r="C31" s="5" t="s">
        <v>4</v>
      </c>
      <c r="D31" s="40"/>
      <c r="E31" s="38"/>
      <c r="F31" s="6" t="s">
        <v>8</v>
      </c>
      <c r="G31" s="6" t="s">
        <v>14</v>
      </c>
      <c r="H31" s="6" t="s">
        <v>10</v>
      </c>
      <c r="I31" s="6" t="s">
        <v>12</v>
      </c>
    </row>
    <row r="32" spans="1:9">
      <c r="A32" s="7">
        <v>13</v>
      </c>
      <c r="B32" s="8" t="s">
        <v>1210</v>
      </c>
      <c r="C32" s="9">
        <v>4000</v>
      </c>
      <c r="D32" s="9">
        <v>3988.8</v>
      </c>
      <c r="E32" s="7" t="s">
        <v>15</v>
      </c>
      <c r="F32" s="8" t="s">
        <v>137</v>
      </c>
      <c r="G32" s="8" t="str">
        <f t="shared" ref="G32:G55" si="1">F32</f>
        <v>หจก.เอ็นวี ปิโตรเลียม</v>
      </c>
      <c r="H32" s="7" t="s">
        <v>16</v>
      </c>
      <c r="I32" s="10" t="s">
        <v>1209</v>
      </c>
    </row>
    <row r="33" spans="1:9">
      <c r="A33" s="12"/>
      <c r="B33" s="17" t="s">
        <v>1060</v>
      </c>
      <c r="C33" s="18"/>
      <c r="D33" s="18"/>
      <c r="E33" s="16"/>
      <c r="F33" s="17" t="s">
        <v>1208</v>
      </c>
      <c r="G33" s="17" t="str">
        <f t="shared" si="1"/>
        <v>/ 3,988.80 บาท</v>
      </c>
      <c r="H33" s="16"/>
      <c r="I33" s="19" t="s">
        <v>1106</v>
      </c>
    </row>
    <row r="34" spans="1:9">
      <c r="A34" s="7">
        <v>14</v>
      </c>
      <c r="B34" s="8" t="s">
        <v>761</v>
      </c>
      <c r="C34" s="9">
        <v>28000</v>
      </c>
      <c r="D34" s="9">
        <v>28000</v>
      </c>
      <c r="E34" s="7" t="s">
        <v>15</v>
      </c>
      <c r="F34" s="8" t="s">
        <v>948</v>
      </c>
      <c r="G34" s="8" t="str">
        <f t="shared" si="1"/>
        <v>บจก.เอ็นเตอร์ไพรส์ เน็ตเวอร์ค</v>
      </c>
      <c r="H34" s="7" t="s">
        <v>16</v>
      </c>
      <c r="I34" s="10" t="s">
        <v>1207</v>
      </c>
    </row>
    <row r="35" spans="1:9">
      <c r="A35" s="16"/>
      <c r="B35" s="17" t="s">
        <v>743</v>
      </c>
      <c r="C35" s="18"/>
      <c r="D35" s="18"/>
      <c r="E35" s="16"/>
      <c r="F35" s="17" t="s">
        <v>1206</v>
      </c>
      <c r="G35" s="17" t="str">
        <f t="shared" si="1"/>
        <v>เทคโนโลยี่ / 28,000 บาท</v>
      </c>
      <c r="H35" s="16"/>
      <c r="I35" s="19" t="s">
        <v>1205</v>
      </c>
    </row>
    <row r="36" spans="1:9">
      <c r="A36" s="12">
        <v>15</v>
      </c>
      <c r="B36" s="8" t="s">
        <v>1204</v>
      </c>
      <c r="C36" s="9">
        <v>101300</v>
      </c>
      <c r="D36" s="9">
        <v>101000</v>
      </c>
      <c r="E36" s="7" t="s">
        <v>15</v>
      </c>
      <c r="F36" s="8" t="s">
        <v>827</v>
      </c>
      <c r="G36" s="8" t="str">
        <f t="shared" si="1"/>
        <v>นายสราวุธ แสนสุขเหลือ</v>
      </c>
      <c r="H36" s="7" t="s">
        <v>16</v>
      </c>
      <c r="I36" s="10" t="s">
        <v>1203</v>
      </c>
    </row>
    <row r="37" spans="1:9">
      <c r="A37" s="12"/>
      <c r="B37" s="17" t="s">
        <v>1202</v>
      </c>
      <c r="C37" s="18"/>
      <c r="D37" s="18"/>
      <c r="E37" s="16"/>
      <c r="F37" s="17" t="s">
        <v>1201</v>
      </c>
      <c r="G37" s="17" t="str">
        <f t="shared" si="1"/>
        <v>/ 101,000 บาท</v>
      </c>
      <c r="H37" s="16"/>
      <c r="I37" s="19" t="s">
        <v>1195</v>
      </c>
    </row>
    <row r="38" spans="1:9">
      <c r="A38" s="7">
        <v>16</v>
      </c>
      <c r="B38" s="8" t="s">
        <v>1200</v>
      </c>
      <c r="C38" s="9">
        <v>13103.22</v>
      </c>
      <c r="D38" s="9">
        <v>13103.22</v>
      </c>
      <c r="E38" s="7" t="s">
        <v>15</v>
      </c>
      <c r="F38" s="8" t="s">
        <v>537</v>
      </c>
      <c r="G38" s="8" t="str">
        <f t="shared" si="1"/>
        <v>หจก.แกลงคอมพิวเตอร์ แอนด์</v>
      </c>
      <c r="H38" s="7" t="s">
        <v>16</v>
      </c>
      <c r="I38" s="10" t="s">
        <v>1197</v>
      </c>
    </row>
    <row r="39" spans="1:9">
      <c r="A39" s="16"/>
      <c r="B39" s="17" t="s">
        <v>944</v>
      </c>
      <c r="C39" s="18"/>
      <c r="D39" s="18"/>
      <c r="E39" s="16"/>
      <c r="F39" s="17" t="s">
        <v>1199</v>
      </c>
      <c r="G39" s="17" t="str">
        <f t="shared" si="1"/>
        <v>เซอร์วิส / 13,103.22 บาท</v>
      </c>
      <c r="H39" s="16"/>
      <c r="I39" s="19" t="s">
        <v>1195</v>
      </c>
    </row>
    <row r="40" spans="1:9">
      <c r="A40" s="12">
        <v>17</v>
      </c>
      <c r="B40" s="13" t="s">
        <v>1198</v>
      </c>
      <c r="C40" s="14">
        <v>4040</v>
      </c>
      <c r="D40" s="14">
        <v>4040</v>
      </c>
      <c r="E40" s="7" t="s">
        <v>15</v>
      </c>
      <c r="F40" s="13" t="s">
        <v>22</v>
      </c>
      <c r="G40" s="8" t="str">
        <f t="shared" si="1"/>
        <v>นายสัญชัย รุจิพัฒนพงศ์</v>
      </c>
      <c r="H40" s="7" t="s">
        <v>16</v>
      </c>
      <c r="I40" s="15" t="s">
        <v>1197</v>
      </c>
    </row>
    <row r="41" spans="1:9">
      <c r="A41" s="12"/>
      <c r="B41" s="13" t="s">
        <v>760</v>
      </c>
      <c r="C41" s="14"/>
      <c r="D41" s="14"/>
      <c r="E41" s="12"/>
      <c r="F41" s="13" t="s">
        <v>1196</v>
      </c>
      <c r="G41" s="13" t="str">
        <f t="shared" si="1"/>
        <v>/ 4,040 บาท</v>
      </c>
      <c r="H41" s="12"/>
      <c r="I41" s="15" t="s">
        <v>1195</v>
      </c>
    </row>
    <row r="42" spans="1:9">
      <c r="A42" s="7">
        <v>18</v>
      </c>
      <c r="B42" s="8" t="s">
        <v>1194</v>
      </c>
      <c r="C42" s="9">
        <v>1155.5999999999999</v>
      </c>
      <c r="D42" s="9">
        <v>1155.5999999999999</v>
      </c>
      <c r="E42" s="7" t="s">
        <v>15</v>
      </c>
      <c r="F42" s="8" t="s">
        <v>22</v>
      </c>
      <c r="G42" s="8" t="str">
        <f t="shared" si="1"/>
        <v>นายสัญชัย รุจิพัฒนพงศ์</v>
      </c>
      <c r="H42" s="7" t="s">
        <v>16</v>
      </c>
      <c r="I42" s="10" t="s">
        <v>1193</v>
      </c>
    </row>
    <row r="43" spans="1:9">
      <c r="A43" s="16"/>
      <c r="B43" s="17" t="s">
        <v>760</v>
      </c>
      <c r="C43" s="18"/>
      <c r="D43" s="18"/>
      <c r="E43" s="16"/>
      <c r="F43" s="17" t="s">
        <v>1192</v>
      </c>
      <c r="G43" s="17" t="str">
        <f t="shared" si="1"/>
        <v>/ 1,155.60 บาท</v>
      </c>
      <c r="H43" s="16"/>
      <c r="I43" s="19" t="s">
        <v>1081</v>
      </c>
    </row>
    <row r="44" spans="1:9">
      <c r="A44" s="12">
        <v>19</v>
      </c>
      <c r="B44" s="13" t="s">
        <v>761</v>
      </c>
      <c r="C44" s="14">
        <v>5720</v>
      </c>
      <c r="D44" s="14">
        <v>5720</v>
      </c>
      <c r="E44" s="12" t="s">
        <v>15</v>
      </c>
      <c r="F44" s="13" t="s">
        <v>537</v>
      </c>
      <c r="G44" s="13" t="str">
        <f t="shared" si="1"/>
        <v>หจก.แกลงคอมพิวเตอร์ แอนด์</v>
      </c>
      <c r="H44" s="12" t="s">
        <v>16</v>
      </c>
      <c r="I44" s="15" t="s">
        <v>1191</v>
      </c>
    </row>
    <row r="45" spans="1:9">
      <c r="A45" s="12"/>
      <c r="B45" s="13" t="s">
        <v>760</v>
      </c>
      <c r="C45" s="14"/>
      <c r="D45" s="14"/>
      <c r="E45" s="12"/>
      <c r="F45" s="13" t="s">
        <v>1190</v>
      </c>
      <c r="G45" s="13" t="str">
        <f t="shared" si="1"/>
        <v>เซอร์วิส / 5,720 บาท</v>
      </c>
      <c r="H45" s="12"/>
      <c r="I45" s="15" t="s">
        <v>1081</v>
      </c>
    </row>
    <row r="46" spans="1:9">
      <c r="A46" s="7">
        <v>20</v>
      </c>
      <c r="B46" s="8" t="s">
        <v>266</v>
      </c>
      <c r="C46" s="9">
        <v>3300</v>
      </c>
      <c r="D46" s="9">
        <v>3300</v>
      </c>
      <c r="E46" s="7" t="s">
        <v>15</v>
      </c>
      <c r="F46" s="8" t="s">
        <v>28</v>
      </c>
      <c r="G46" s="8" t="str">
        <f t="shared" si="1"/>
        <v>ร้านป้าฮ่วย</v>
      </c>
      <c r="H46" s="7" t="s">
        <v>16</v>
      </c>
      <c r="I46" s="10" t="s">
        <v>1189</v>
      </c>
    </row>
    <row r="47" spans="1:9">
      <c r="A47" s="12"/>
      <c r="B47" s="17" t="s">
        <v>33</v>
      </c>
      <c r="C47" s="14"/>
      <c r="D47" s="14"/>
      <c r="E47" s="12"/>
      <c r="F47" s="13" t="s">
        <v>247</v>
      </c>
      <c r="G47" s="13" t="str">
        <f t="shared" si="1"/>
        <v>/ 3,300 บาท</v>
      </c>
      <c r="H47" s="12"/>
      <c r="I47" s="15" t="s">
        <v>1081</v>
      </c>
    </row>
    <row r="48" spans="1:9">
      <c r="A48" s="7">
        <v>21</v>
      </c>
      <c r="B48" s="13" t="s">
        <v>1188</v>
      </c>
      <c r="C48" s="9">
        <v>23600</v>
      </c>
      <c r="D48" s="9">
        <v>23600</v>
      </c>
      <c r="E48" s="7" t="s">
        <v>15</v>
      </c>
      <c r="F48" s="8" t="s">
        <v>22</v>
      </c>
      <c r="G48" s="8" t="str">
        <f t="shared" si="1"/>
        <v>นายสัญชัย รุจิพัฒนพงศ์</v>
      </c>
      <c r="H48" s="7" t="s">
        <v>16</v>
      </c>
      <c r="I48" s="10" t="s">
        <v>1187</v>
      </c>
    </row>
    <row r="49" spans="1:9">
      <c r="A49" s="12"/>
      <c r="B49" s="13" t="s">
        <v>1186</v>
      </c>
      <c r="C49" s="14"/>
      <c r="D49" s="14"/>
      <c r="E49" s="12"/>
      <c r="F49" s="13" t="s">
        <v>1185</v>
      </c>
      <c r="G49" s="13" t="str">
        <f t="shared" si="1"/>
        <v>/ 23,600 บาท</v>
      </c>
      <c r="H49" s="12"/>
      <c r="I49" s="15" t="s">
        <v>1184</v>
      </c>
    </row>
    <row r="50" spans="1:9">
      <c r="A50" s="7">
        <v>22</v>
      </c>
      <c r="B50" s="8" t="s">
        <v>1183</v>
      </c>
      <c r="C50" s="9">
        <v>52216</v>
      </c>
      <c r="D50" s="9">
        <v>52216</v>
      </c>
      <c r="E50" s="7" t="s">
        <v>15</v>
      </c>
      <c r="F50" s="8" t="s">
        <v>1182</v>
      </c>
      <c r="G50" s="8" t="str">
        <f t="shared" si="1"/>
        <v>บริษัท เอ็ม แอนด์ ที ไทร์เซ็น</v>
      </c>
      <c r="H50" s="7" t="s">
        <v>16</v>
      </c>
      <c r="I50" s="10" t="s">
        <v>1181</v>
      </c>
    </row>
    <row r="51" spans="1:9">
      <c r="A51" s="12"/>
      <c r="B51" s="27" t="s">
        <v>760</v>
      </c>
      <c r="C51" s="14"/>
      <c r="D51" s="14"/>
      <c r="E51" s="12"/>
      <c r="F51" s="13" t="s">
        <v>1180</v>
      </c>
      <c r="G51" s="13" t="str">
        <f t="shared" si="1"/>
        <v>เตอร์ จำกัด / 52,216 บาท</v>
      </c>
      <c r="H51" s="12"/>
      <c r="I51" s="15" t="s">
        <v>1179</v>
      </c>
    </row>
    <row r="52" spans="1:9">
      <c r="A52" s="7">
        <v>23</v>
      </c>
      <c r="B52" s="8" t="s">
        <v>1178</v>
      </c>
      <c r="C52" s="9">
        <v>14620</v>
      </c>
      <c r="D52" s="9">
        <v>14620</v>
      </c>
      <c r="E52" s="7" t="s">
        <v>15</v>
      </c>
      <c r="F52" s="8" t="s">
        <v>20</v>
      </c>
      <c r="G52" s="8" t="str">
        <f t="shared" si="1"/>
        <v>นายวีระชัย ตั้งสุทธิชัยเจริญ</v>
      </c>
      <c r="H52" s="7" t="s">
        <v>16</v>
      </c>
      <c r="I52" s="10" t="s">
        <v>1048</v>
      </c>
    </row>
    <row r="53" spans="1:9">
      <c r="A53" s="16"/>
      <c r="B53" s="25" t="s">
        <v>1177</v>
      </c>
      <c r="C53" s="18"/>
      <c r="D53" s="18"/>
      <c r="E53" s="16"/>
      <c r="F53" s="17" t="s">
        <v>1176</v>
      </c>
      <c r="G53" s="17" t="str">
        <f t="shared" si="1"/>
        <v>/ 14,620 บาท</v>
      </c>
      <c r="H53" s="16"/>
      <c r="I53" s="19" t="s">
        <v>1175</v>
      </c>
    </row>
    <row r="54" spans="1:9">
      <c r="A54" s="7">
        <v>24</v>
      </c>
      <c r="B54" s="8" t="s">
        <v>1174</v>
      </c>
      <c r="C54" s="9">
        <v>23000</v>
      </c>
      <c r="D54" s="9">
        <v>23000</v>
      </c>
      <c r="E54" s="7" t="s">
        <v>15</v>
      </c>
      <c r="F54" s="8" t="s">
        <v>1173</v>
      </c>
      <c r="G54" s="8" t="str">
        <f t="shared" si="1"/>
        <v>มหาวิทยาลัยเกษมบัณฑิต</v>
      </c>
      <c r="H54" s="7" t="s">
        <v>16</v>
      </c>
      <c r="I54" s="10" t="s">
        <v>1046</v>
      </c>
    </row>
    <row r="55" spans="1:9">
      <c r="A55" s="16"/>
      <c r="B55" s="25" t="s">
        <v>1172</v>
      </c>
      <c r="C55" s="18"/>
      <c r="D55" s="18"/>
      <c r="E55" s="16"/>
      <c r="F55" s="17" t="s">
        <v>1171</v>
      </c>
      <c r="G55" s="17" t="str">
        <f t="shared" si="1"/>
        <v>/ 23,000 บาท</v>
      </c>
      <c r="H55" s="16"/>
      <c r="I55" s="19" t="s">
        <v>1167</v>
      </c>
    </row>
    <row r="56" spans="1:9" s="4" customFormat="1" ht="21.75" customHeight="1">
      <c r="A56" s="37" t="s">
        <v>1</v>
      </c>
      <c r="B56" s="37" t="s">
        <v>2</v>
      </c>
      <c r="C56" s="2" t="s">
        <v>3</v>
      </c>
      <c r="D56" s="39" t="s">
        <v>5</v>
      </c>
      <c r="E56" s="37" t="s">
        <v>6</v>
      </c>
      <c r="F56" s="3" t="s">
        <v>7</v>
      </c>
      <c r="G56" s="3" t="s">
        <v>13</v>
      </c>
      <c r="H56" s="3" t="s">
        <v>9</v>
      </c>
      <c r="I56" s="3" t="s">
        <v>11</v>
      </c>
    </row>
    <row r="57" spans="1:9" s="4" customFormat="1" ht="21.75" customHeight="1">
      <c r="A57" s="38"/>
      <c r="B57" s="38"/>
      <c r="C57" s="5" t="s">
        <v>4</v>
      </c>
      <c r="D57" s="40"/>
      <c r="E57" s="38"/>
      <c r="F57" s="6" t="s">
        <v>8</v>
      </c>
      <c r="G57" s="6" t="s">
        <v>14</v>
      </c>
      <c r="H57" s="6" t="s">
        <v>10</v>
      </c>
      <c r="I57" s="6" t="s">
        <v>12</v>
      </c>
    </row>
    <row r="58" spans="1:9">
      <c r="A58" s="7">
        <v>25</v>
      </c>
      <c r="B58" s="8" t="s">
        <v>1170</v>
      </c>
      <c r="C58" s="9">
        <v>4098.1000000000004</v>
      </c>
      <c r="D58" s="9">
        <v>4098.1000000000004</v>
      </c>
      <c r="E58" s="7" t="s">
        <v>15</v>
      </c>
      <c r="F58" s="8" t="s">
        <v>537</v>
      </c>
      <c r="G58" s="8" t="str">
        <f t="shared" ref="G58:G63" si="2">F58</f>
        <v>หจก.แกลงคอมพิวเตอร์ แอนด์</v>
      </c>
      <c r="H58" s="7" t="s">
        <v>16</v>
      </c>
      <c r="I58" s="10" t="s">
        <v>1044</v>
      </c>
    </row>
    <row r="59" spans="1:9">
      <c r="A59" s="12"/>
      <c r="B59" s="27" t="s">
        <v>1169</v>
      </c>
      <c r="C59" s="14"/>
      <c r="D59" s="14"/>
      <c r="E59" s="12"/>
      <c r="F59" s="13" t="s">
        <v>1168</v>
      </c>
      <c r="G59" s="13" t="str">
        <f t="shared" si="2"/>
        <v>เซอร์วิส / 4,098.10 บาท</v>
      </c>
      <c r="H59" s="12"/>
      <c r="I59" s="15" t="s">
        <v>1167</v>
      </c>
    </row>
    <row r="60" spans="1:9">
      <c r="A60" s="7">
        <v>26</v>
      </c>
      <c r="B60" s="8" t="s">
        <v>1166</v>
      </c>
      <c r="C60" s="9">
        <v>44405</v>
      </c>
      <c r="D60" s="9">
        <v>44405</v>
      </c>
      <c r="E60" s="7" t="s">
        <v>15</v>
      </c>
      <c r="F60" s="8" t="s">
        <v>537</v>
      </c>
      <c r="G60" s="8" t="str">
        <f t="shared" si="2"/>
        <v>หจก.แกลงคอมพิวเตอร์ แอนด์</v>
      </c>
      <c r="H60" s="7" t="s">
        <v>16</v>
      </c>
      <c r="I60" s="10" t="s">
        <v>1041</v>
      </c>
    </row>
    <row r="61" spans="1:9">
      <c r="A61" s="16"/>
      <c r="B61" s="25" t="s">
        <v>1165</v>
      </c>
      <c r="C61" s="18"/>
      <c r="D61" s="18"/>
      <c r="E61" s="16"/>
      <c r="F61" s="17" t="s">
        <v>1164</v>
      </c>
      <c r="G61" s="17" t="str">
        <f t="shared" si="2"/>
        <v>เซอร์วิส / 44,405 บาท</v>
      </c>
      <c r="H61" s="16"/>
      <c r="I61" s="19" t="s">
        <v>1126</v>
      </c>
    </row>
    <row r="62" spans="1:9">
      <c r="A62" s="7">
        <v>27</v>
      </c>
      <c r="B62" s="8" t="s">
        <v>1163</v>
      </c>
      <c r="C62" s="9">
        <v>14500</v>
      </c>
      <c r="D62" s="9">
        <v>14500</v>
      </c>
      <c r="E62" s="7" t="s">
        <v>15</v>
      </c>
      <c r="F62" s="8" t="s">
        <v>259</v>
      </c>
      <c r="G62" s="8" t="str">
        <f t="shared" si="2"/>
        <v>นายชาญณรงค์ มะโนรมย์</v>
      </c>
      <c r="H62" s="7" t="s">
        <v>16</v>
      </c>
      <c r="I62" s="10" t="s">
        <v>1162</v>
      </c>
    </row>
    <row r="63" spans="1:9">
      <c r="A63" s="12"/>
      <c r="B63" s="28" t="s">
        <v>1161</v>
      </c>
      <c r="C63" s="14"/>
      <c r="D63" s="14"/>
      <c r="E63" s="12"/>
      <c r="F63" s="13" t="s">
        <v>1160</v>
      </c>
      <c r="G63" s="13" t="str">
        <f t="shared" si="2"/>
        <v>/ 14,500 บาท</v>
      </c>
      <c r="H63" s="12"/>
      <c r="I63" s="15" t="s">
        <v>1153</v>
      </c>
    </row>
    <row r="64" spans="1:9">
      <c r="A64" s="16"/>
      <c r="B64" s="25" t="s">
        <v>1159</v>
      </c>
      <c r="C64" s="18"/>
      <c r="D64" s="18"/>
      <c r="E64" s="16"/>
      <c r="F64" s="17"/>
      <c r="G64" s="17"/>
      <c r="H64" s="16"/>
      <c r="I64" s="19"/>
    </row>
    <row r="65" spans="1:9">
      <c r="A65" s="7">
        <v>28</v>
      </c>
      <c r="B65" s="8" t="s">
        <v>1158</v>
      </c>
      <c r="C65" s="9">
        <v>13000</v>
      </c>
      <c r="D65" s="9">
        <v>13000</v>
      </c>
      <c r="E65" s="7" t="s">
        <v>15</v>
      </c>
      <c r="F65" s="8" t="s">
        <v>1157</v>
      </c>
      <c r="G65" s="8" t="str">
        <f t="shared" ref="G65:G80" si="3">F65</f>
        <v>นางสาวพัชนี ปิยะสุข</v>
      </c>
      <c r="H65" s="7" t="s">
        <v>16</v>
      </c>
      <c r="I65" s="10" t="s">
        <v>1156</v>
      </c>
    </row>
    <row r="66" spans="1:9">
      <c r="A66" s="12"/>
      <c r="B66" s="27" t="s">
        <v>1155</v>
      </c>
      <c r="C66" s="14"/>
      <c r="D66" s="14"/>
      <c r="E66" s="12"/>
      <c r="F66" s="13" t="s">
        <v>1154</v>
      </c>
      <c r="G66" s="13" t="str">
        <f t="shared" si="3"/>
        <v>/ 13,000 บาท</v>
      </c>
      <c r="H66" s="12"/>
      <c r="I66" s="15" t="s">
        <v>1153</v>
      </c>
    </row>
    <row r="67" spans="1:9">
      <c r="A67" s="7">
        <v>29</v>
      </c>
      <c r="B67" s="8" t="s">
        <v>1152</v>
      </c>
      <c r="C67" s="9">
        <v>9000</v>
      </c>
      <c r="D67" s="9">
        <v>9000</v>
      </c>
      <c r="E67" s="7" t="s">
        <v>15</v>
      </c>
      <c r="F67" s="8" t="s">
        <v>406</v>
      </c>
      <c r="G67" s="8" t="str">
        <f t="shared" si="3"/>
        <v>นายชาลี นามวงษ์</v>
      </c>
      <c r="H67" s="7" t="s">
        <v>16</v>
      </c>
      <c r="I67" s="10" t="s">
        <v>1151</v>
      </c>
    </row>
    <row r="68" spans="1:9">
      <c r="A68" s="16"/>
      <c r="B68" s="25" t="s">
        <v>1150</v>
      </c>
      <c r="C68" s="18"/>
      <c r="D68" s="18"/>
      <c r="E68" s="16"/>
      <c r="F68" s="17" t="s">
        <v>403</v>
      </c>
      <c r="G68" s="17" t="str">
        <f t="shared" si="3"/>
        <v>/ 9,000 บาท</v>
      </c>
      <c r="H68" s="16"/>
      <c r="I68" s="19" t="s">
        <v>1083</v>
      </c>
    </row>
    <row r="69" spans="1:9">
      <c r="A69" s="7">
        <v>30</v>
      </c>
      <c r="B69" s="8" t="s">
        <v>1149</v>
      </c>
      <c r="C69" s="9">
        <v>11000</v>
      </c>
      <c r="D69" s="9">
        <v>11000</v>
      </c>
      <c r="E69" s="7" t="s">
        <v>15</v>
      </c>
      <c r="F69" s="8" t="s">
        <v>1148</v>
      </c>
      <c r="G69" s="8" t="str">
        <f t="shared" si="3"/>
        <v>นายภานุชิต ช่วงเปีย</v>
      </c>
      <c r="H69" s="7" t="s">
        <v>16</v>
      </c>
      <c r="I69" s="10" t="s">
        <v>1147</v>
      </c>
    </row>
    <row r="70" spans="1:9">
      <c r="A70" s="16"/>
      <c r="B70" s="25" t="s">
        <v>1146</v>
      </c>
      <c r="C70" s="18"/>
      <c r="D70" s="18"/>
      <c r="E70" s="16"/>
      <c r="F70" s="17" t="s">
        <v>1145</v>
      </c>
      <c r="G70" s="17" t="str">
        <f t="shared" si="3"/>
        <v>/ 11,000 บาท</v>
      </c>
      <c r="H70" s="16"/>
      <c r="I70" s="19" t="s">
        <v>1106</v>
      </c>
    </row>
    <row r="71" spans="1:9">
      <c r="A71" s="7">
        <v>31</v>
      </c>
      <c r="B71" s="8" t="s">
        <v>1144</v>
      </c>
      <c r="C71" s="9">
        <v>3156.5</v>
      </c>
      <c r="D71" s="9">
        <v>3156.5</v>
      </c>
      <c r="E71" s="7" t="s">
        <v>15</v>
      </c>
      <c r="F71" s="8" t="s">
        <v>537</v>
      </c>
      <c r="G71" s="8" t="str">
        <f t="shared" si="3"/>
        <v>หจก.แกลงคอมพิวเตอร์ แอนด์</v>
      </c>
      <c r="H71" s="7" t="s">
        <v>16</v>
      </c>
      <c r="I71" s="10" t="s">
        <v>1143</v>
      </c>
    </row>
    <row r="72" spans="1:9">
      <c r="A72" s="12"/>
      <c r="B72" s="27" t="s">
        <v>1142</v>
      </c>
      <c r="C72" s="14"/>
      <c r="D72" s="14"/>
      <c r="E72" s="12"/>
      <c r="F72" s="13" t="s">
        <v>1141</v>
      </c>
      <c r="G72" s="13" t="str">
        <f t="shared" si="3"/>
        <v>เซอร์วิส / 3,156.50 บาท</v>
      </c>
      <c r="H72" s="12"/>
      <c r="I72" s="15" t="s">
        <v>1140</v>
      </c>
    </row>
    <row r="73" spans="1:9">
      <c r="A73" s="7">
        <v>32</v>
      </c>
      <c r="B73" s="8" t="s">
        <v>925</v>
      </c>
      <c r="C73" s="9">
        <v>5200</v>
      </c>
      <c r="D73" s="9">
        <v>5200</v>
      </c>
      <c r="E73" s="7" t="s">
        <v>15</v>
      </c>
      <c r="F73" s="8" t="s">
        <v>20</v>
      </c>
      <c r="G73" s="8" t="str">
        <f t="shared" si="3"/>
        <v>นายวีระชัย ตั้งสุทธิชัยเจริญ</v>
      </c>
      <c r="H73" s="7" t="s">
        <v>16</v>
      </c>
      <c r="I73" s="10" t="s">
        <v>1139</v>
      </c>
    </row>
    <row r="74" spans="1:9">
      <c r="A74" s="16"/>
      <c r="B74" s="25" t="s">
        <v>517</v>
      </c>
      <c r="C74" s="18"/>
      <c r="D74" s="18"/>
      <c r="E74" s="16"/>
      <c r="F74" s="17" t="s">
        <v>554</v>
      </c>
      <c r="G74" s="17" t="str">
        <f t="shared" si="3"/>
        <v>/ 5,200 บาท</v>
      </c>
      <c r="H74" s="16"/>
      <c r="I74" s="19" t="s">
        <v>1081</v>
      </c>
    </row>
    <row r="75" spans="1:9">
      <c r="A75" s="7">
        <v>33</v>
      </c>
      <c r="B75" s="8" t="s">
        <v>1138</v>
      </c>
      <c r="C75" s="9">
        <v>127700</v>
      </c>
      <c r="D75" s="9">
        <v>126529.78</v>
      </c>
      <c r="E75" s="7" t="s">
        <v>15</v>
      </c>
      <c r="F75" s="8" t="s">
        <v>19</v>
      </c>
      <c r="G75" s="8" t="str">
        <f t="shared" si="3"/>
        <v>บริษัท ทู พี เมสัน จำกัด</v>
      </c>
      <c r="H75" s="7" t="s">
        <v>16</v>
      </c>
      <c r="I75" s="10" t="s">
        <v>549</v>
      </c>
    </row>
    <row r="76" spans="1:9">
      <c r="A76" s="16"/>
      <c r="B76" s="25" t="s">
        <v>1137</v>
      </c>
      <c r="C76" s="18"/>
      <c r="D76" s="18"/>
      <c r="E76" s="16"/>
      <c r="F76" s="17" t="s">
        <v>1136</v>
      </c>
      <c r="G76" s="17" t="str">
        <f t="shared" si="3"/>
        <v>/ 126,529.78 บาท</v>
      </c>
      <c r="H76" s="16"/>
      <c r="I76" s="19" t="s">
        <v>1133</v>
      </c>
    </row>
    <row r="77" spans="1:9">
      <c r="A77" s="7">
        <v>34</v>
      </c>
      <c r="B77" s="8" t="s">
        <v>1135</v>
      </c>
      <c r="C77" s="9">
        <v>358200</v>
      </c>
      <c r="D77" s="9">
        <v>356926.21</v>
      </c>
      <c r="E77" s="7" t="s">
        <v>15</v>
      </c>
      <c r="F77" s="8" t="s">
        <v>19</v>
      </c>
      <c r="G77" s="8" t="str">
        <f t="shared" si="3"/>
        <v>บริษัท ทู พี เมสัน จำกัด</v>
      </c>
      <c r="H77" s="7" t="s">
        <v>16</v>
      </c>
      <c r="I77" s="10" t="s">
        <v>545</v>
      </c>
    </row>
    <row r="78" spans="1:9">
      <c r="A78" s="12"/>
      <c r="B78" s="27" t="s">
        <v>1131</v>
      </c>
      <c r="C78" s="14"/>
      <c r="D78" s="14"/>
      <c r="E78" s="12"/>
      <c r="F78" s="13" t="s">
        <v>1134</v>
      </c>
      <c r="G78" s="13" t="str">
        <f t="shared" si="3"/>
        <v>/ 356,500 บาท</v>
      </c>
      <c r="H78" s="12"/>
      <c r="I78" s="15" t="s">
        <v>1133</v>
      </c>
    </row>
    <row r="79" spans="1:9">
      <c r="A79" s="7">
        <v>35</v>
      </c>
      <c r="B79" s="8" t="s">
        <v>1132</v>
      </c>
      <c r="C79" s="9">
        <v>369200</v>
      </c>
      <c r="D79" s="9">
        <v>370788.56</v>
      </c>
      <c r="E79" s="7" t="s">
        <v>15</v>
      </c>
      <c r="F79" s="8" t="s">
        <v>1129</v>
      </c>
      <c r="G79" s="8" t="str">
        <f t="shared" si="3"/>
        <v>หจก.ซี.เค. วิศวโยธาการ</v>
      </c>
      <c r="H79" s="7" t="s">
        <v>16</v>
      </c>
      <c r="I79" s="10" t="s">
        <v>541</v>
      </c>
    </row>
    <row r="80" spans="1:9">
      <c r="A80" s="16"/>
      <c r="B80" s="25" t="s">
        <v>1131</v>
      </c>
      <c r="C80" s="18"/>
      <c r="D80" s="18"/>
      <c r="E80" s="16"/>
      <c r="F80" s="17" t="s">
        <v>1130</v>
      </c>
      <c r="G80" s="17" t="str">
        <f t="shared" si="3"/>
        <v>ก่อสร้าง / 369,200 บาท</v>
      </c>
      <c r="H80" s="16"/>
      <c r="I80" s="19" t="s">
        <v>1126</v>
      </c>
    </row>
    <row r="81" spans="1:9" s="4" customFormat="1" ht="21.75" customHeight="1">
      <c r="A81" s="37" t="s">
        <v>1</v>
      </c>
      <c r="B81" s="37" t="s">
        <v>2</v>
      </c>
      <c r="C81" s="2" t="s">
        <v>3</v>
      </c>
      <c r="D81" s="39" t="s">
        <v>5</v>
      </c>
      <c r="E81" s="37" t="s">
        <v>6</v>
      </c>
      <c r="F81" s="3" t="s">
        <v>7</v>
      </c>
      <c r="G81" s="3" t="s">
        <v>13</v>
      </c>
      <c r="H81" s="3" t="s">
        <v>9</v>
      </c>
      <c r="I81" s="3" t="s">
        <v>11</v>
      </c>
    </row>
    <row r="82" spans="1:9" s="4" customFormat="1" ht="21.75" customHeight="1">
      <c r="A82" s="38"/>
      <c r="B82" s="38"/>
      <c r="C82" s="5" t="s">
        <v>4</v>
      </c>
      <c r="D82" s="40"/>
      <c r="E82" s="38"/>
      <c r="F82" s="6" t="s">
        <v>8</v>
      </c>
      <c r="G82" s="6" t="s">
        <v>14</v>
      </c>
      <c r="H82" s="6" t="s">
        <v>10</v>
      </c>
      <c r="I82" s="6" t="s">
        <v>12</v>
      </c>
    </row>
    <row r="83" spans="1:9">
      <c r="A83" s="7">
        <v>36</v>
      </c>
      <c r="B83" s="8" t="s">
        <v>881</v>
      </c>
      <c r="C83" s="9">
        <v>344500</v>
      </c>
      <c r="D83" s="9">
        <v>340142.02</v>
      </c>
      <c r="E83" s="7" t="s">
        <v>15</v>
      </c>
      <c r="F83" s="8" t="s">
        <v>1129</v>
      </c>
      <c r="G83" s="8" t="str">
        <f t="shared" ref="G83:G94" si="4">F83</f>
        <v>หจก.ซี.เค. วิศวโยธาการ</v>
      </c>
      <c r="H83" s="7" t="s">
        <v>16</v>
      </c>
      <c r="I83" s="10" t="s">
        <v>536</v>
      </c>
    </row>
    <row r="84" spans="1:9">
      <c r="A84" s="12"/>
      <c r="B84" s="27" t="s">
        <v>1128</v>
      </c>
      <c r="C84" s="14"/>
      <c r="D84" s="14"/>
      <c r="E84" s="12"/>
      <c r="F84" s="13" t="s">
        <v>1127</v>
      </c>
      <c r="G84" s="13" t="str">
        <f t="shared" si="4"/>
        <v>ก่อสร้าง / 340,000 บาท</v>
      </c>
      <c r="H84" s="12"/>
      <c r="I84" s="15" t="s">
        <v>1126</v>
      </c>
    </row>
    <row r="85" spans="1:9">
      <c r="A85" s="7">
        <v>37</v>
      </c>
      <c r="B85" s="8" t="s">
        <v>1125</v>
      </c>
      <c r="C85" s="9">
        <v>271257</v>
      </c>
      <c r="D85" s="9">
        <v>269557</v>
      </c>
      <c r="E85" s="7" t="s">
        <v>15</v>
      </c>
      <c r="F85" s="8" t="s">
        <v>1124</v>
      </c>
      <c r="G85" s="8" t="str">
        <f t="shared" si="4"/>
        <v>หจก.วังศิลา กรุ๊ป</v>
      </c>
      <c r="H85" s="7" t="s">
        <v>16</v>
      </c>
      <c r="I85" s="10" t="s">
        <v>531</v>
      </c>
    </row>
    <row r="86" spans="1:9">
      <c r="A86" s="16"/>
      <c r="B86" s="25" t="s">
        <v>1123</v>
      </c>
      <c r="C86" s="18"/>
      <c r="D86" s="18"/>
      <c r="E86" s="16"/>
      <c r="F86" s="17" t="s">
        <v>1122</v>
      </c>
      <c r="G86" s="17" t="str">
        <f t="shared" si="4"/>
        <v>/ 269,000 บาท</v>
      </c>
      <c r="H86" s="16"/>
      <c r="I86" s="19" t="s">
        <v>1121</v>
      </c>
    </row>
    <row r="87" spans="1:9">
      <c r="A87" s="7">
        <v>38</v>
      </c>
      <c r="B87" s="8" t="s">
        <v>1120</v>
      </c>
      <c r="C87" s="9">
        <v>351200</v>
      </c>
      <c r="D87" s="9">
        <v>349345.45</v>
      </c>
      <c r="E87" s="7" t="s">
        <v>15</v>
      </c>
      <c r="F87" s="8" t="s">
        <v>1116</v>
      </c>
      <c r="G87" s="8" t="str">
        <f t="shared" si="4"/>
        <v>บริษัท พรหมรังสี คอนสตรัคชั่น</v>
      </c>
      <c r="H87" s="7" t="s">
        <v>16</v>
      </c>
      <c r="I87" s="10" t="s">
        <v>526</v>
      </c>
    </row>
    <row r="88" spans="1:9">
      <c r="A88" s="12"/>
      <c r="B88" s="28" t="s">
        <v>1119</v>
      </c>
      <c r="C88" s="14"/>
      <c r="D88" s="14"/>
      <c r="E88" s="12"/>
      <c r="F88" s="13" t="s">
        <v>1118</v>
      </c>
      <c r="G88" s="13" t="str">
        <f t="shared" si="4"/>
        <v>จำกัด / 349,000 บาท</v>
      </c>
      <c r="H88" s="12"/>
      <c r="I88" s="15" t="s">
        <v>1083</v>
      </c>
    </row>
    <row r="89" spans="1:9">
      <c r="A89" s="7">
        <v>39</v>
      </c>
      <c r="B89" s="8" t="s">
        <v>1117</v>
      </c>
      <c r="C89" s="9">
        <v>99000</v>
      </c>
      <c r="D89" s="9">
        <v>98440.960000000006</v>
      </c>
      <c r="E89" s="7" t="s">
        <v>15</v>
      </c>
      <c r="F89" s="8" t="s">
        <v>1116</v>
      </c>
      <c r="G89" s="8" t="str">
        <f t="shared" si="4"/>
        <v>บริษัท พรหมรังสี คอนสตรัคชั่น</v>
      </c>
      <c r="H89" s="7" t="s">
        <v>16</v>
      </c>
      <c r="I89" s="10" t="s">
        <v>522</v>
      </c>
    </row>
    <row r="90" spans="1:9">
      <c r="A90" s="12"/>
      <c r="B90" s="27" t="s">
        <v>1115</v>
      </c>
      <c r="C90" s="14"/>
      <c r="D90" s="14"/>
      <c r="E90" s="12"/>
      <c r="F90" s="13" t="s">
        <v>1114</v>
      </c>
      <c r="G90" s="13" t="str">
        <f t="shared" si="4"/>
        <v>จำกัด / 98,400 บาท</v>
      </c>
      <c r="H90" s="12"/>
      <c r="I90" s="15" t="s">
        <v>1083</v>
      </c>
    </row>
    <row r="91" spans="1:9">
      <c r="A91" s="7">
        <v>40</v>
      </c>
      <c r="B91" s="8" t="s">
        <v>1113</v>
      </c>
      <c r="C91" s="9">
        <v>379600</v>
      </c>
      <c r="D91" s="9">
        <v>379639</v>
      </c>
      <c r="E91" s="7" t="s">
        <v>15</v>
      </c>
      <c r="F91" s="8" t="s">
        <v>1112</v>
      </c>
      <c r="G91" s="8" t="str">
        <f t="shared" si="4"/>
        <v xml:space="preserve">บริษัท พีเอพี ไอที แอนด์ </v>
      </c>
      <c r="H91" s="7" t="s">
        <v>16</v>
      </c>
      <c r="I91" s="10" t="s">
        <v>518</v>
      </c>
    </row>
    <row r="92" spans="1:9">
      <c r="A92" s="16"/>
      <c r="B92" s="25" t="s">
        <v>1111</v>
      </c>
      <c r="C92" s="18"/>
      <c r="D92" s="18"/>
      <c r="E92" s="16"/>
      <c r="F92" s="17" t="s">
        <v>1110</v>
      </c>
      <c r="G92" s="17" t="str">
        <f t="shared" si="4"/>
        <v xml:space="preserve">เซอร์วิส จำกัด / 379,000 บาท </v>
      </c>
      <c r="H92" s="16"/>
      <c r="I92" s="19" t="s">
        <v>1106</v>
      </c>
    </row>
    <row r="93" spans="1:9">
      <c r="A93" s="7">
        <v>41</v>
      </c>
      <c r="B93" s="8" t="s">
        <v>881</v>
      </c>
      <c r="C93" s="9">
        <v>656600</v>
      </c>
      <c r="D93" s="9">
        <v>661395.92000000004</v>
      </c>
      <c r="E93" s="7" t="s">
        <v>21</v>
      </c>
      <c r="F93" s="8" t="s">
        <v>1109</v>
      </c>
      <c r="G93" s="8" t="str">
        <f t="shared" si="4"/>
        <v>หจก.ระยองเค โยธาการก่อสร้าง</v>
      </c>
      <c r="H93" s="7" t="s">
        <v>16</v>
      </c>
      <c r="I93" s="10" t="s">
        <v>512</v>
      </c>
    </row>
    <row r="94" spans="1:9">
      <c r="A94" s="12"/>
      <c r="B94" s="28" t="s">
        <v>1108</v>
      </c>
      <c r="C94" s="14"/>
      <c r="D94" s="14"/>
      <c r="E94" s="12"/>
      <c r="F94" s="13" t="s">
        <v>1107</v>
      </c>
      <c r="G94" s="13" t="str">
        <f t="shared" si="4"/>
        <v>/ 621,900 บาท</v>
      </c>
      <c r="H94" s="12"/>
      <c r="I94" s="15" t="s">
        <v>1106</v>
      </c>
    </row>
    <row r="95" spans="1:9">
      <c r="A95" s="12"/>
      <c r="B95" s="28"/>
      <c r="C95" s="14"/>
      <c r="D95" s="14"/>
      <c r="E95" s="12"/>
      <c r="F95" s="13" t="s">
        <v>19</v>
      </c>
      <c r="G95" s="13"/>
      <c r="H95" s="12"/>
      <c r="I95" s="15"/>
    </row>
    <row r="96" spans="1:9">
      <c r="A96" s="12"/>
      <c r="B96" s="28"/>
      <c r="C96" s="14"/>
      <c r="D96" s="14"/>
      <c r="E96" s="12"/>
      <c r="F96" s="13" t="s">
        <v>1105</v>
      </c>
      <c r="G96" s="13"/>
      <c r="H96" s="12"/>
      <c r="I96" s="15"/>
    </row>
    <row r="97" spans="1:9">
      <c r="A97" s="12"/>
      <c r="B97" s="28"/>
      <c r="C97" s="14"/>
      <c r="D97" s="14"/>
      <c r="E97" s="12"/>
      <c r="F97" s="13" t="s">
        <v>1099</v>
      </c>
      <c r="G97" s="13"/>
      <c r="H97" s="12"/>
      <c r="I97" s="15"/>
    </row>
    <row r="98" spans="1:9">
      <c r="A98" s="16"/>
      <c r="B98" s="25"/>
      <c r="C98" s="18"/>
      <c r="D98" s="18"/>
      <c r="E98" s="16"/>
      <c r="F98" s="17" t="s">
        <v>1104</v>
      </c>
      <c r="G98" s="17"/>
      <c r="H98" s="16"/>
      <c r="I98" s="19"/>
    </row>
    <row r="99" spans="1:9">
      <c r="A99" s="7">
        <v>42</v>
      </c>
      <c r="B99" s="8" t="s">
        <v>1103</v>
      </c>
      <c r="C99" s="9">
        <v>476200</v>
      </c>
      <c r="D99" s="9">
        <v>473949.39</v>
      </c>
      <c r="E99" s="7" t="s">
        <v>15</v>
      </c>
      <c r="F99" s="8" t="s">
        <v>1102</v>
      </c>
      <c r="G99" s="8" t="str">
        <f t="shared" ref="G99:G106" si="5">F99</f>
        <v>หจก.ซี.เค.วิศวโยธาการก่อสร้าง</v>
      </c>
      <c r="H99" s="7" t="s">
        <v>16</v>
      </c>
      <c r="I99" s="10" t="s">
        <v>506</v>
      </c>
    </row>
    <row r="100" spans="1:9">
      <c r="A100" s="12"/>
      <c r="B100" s="27" t="s">
        <v>1101</v>
      </c>
      <c r="C100" s="14"/>
      <c r="D100" s="14"/>
      <c r="E100" s="12"/>
      <c r="F100" s="13" t="s">
        <v>1100</v>
      </c>
      <c r="G100" s="13" t="str">
        <f t="shared" si="5"/>
        <v>/ 473,940 บาท</v>
      </c>
      <c r="H100" s="12"/>
      <c r="I100" s="15" t="s">
        <v>1096</v>
      </c>
    </row>
    <row r="101" spans="1:9">
      <c r="A101" s="7">
        <v>43</v>
      </c>
      <c r="B101" s="8" t="s">
        <v>881</v>
      </c>
      <c r="C101" s="9">
        <v>584900</v>
      </c>
      <c r="D101" s="9">
        <v>575023.06999999995</v>
      </c>
      <c r="E101" s="7" t="s">
        <v>21</v>
      </c>
      <c r="F101" s="8" t="s">
        <v>1099</v>
      </c>
      <c r="G101" s="8" t="str">
        <f t="shared" si="5"/>
        <v>บริษัท แสงทิพย์มารวย จำกัด</v>
      </c>
      <c r="H101" s="7" t="s">
        <v>16</v>
      </c>
      <c r="I101" s="10" t="s">
        <v>499</v>
      </c>
    </row>
    <row r="102" spans="1:9">
      <c r="A102" s="16"/>
      <c r="B102" s="25" t="s">
        <v>1098</v>
      </c>
      <c r="C102" s="18"/>
      <c r="D102" s="18"/>
      <c r="E102" s="16"/>
      <c r="F102" s="17" t="s">
        <v>1097</v>
      </c>
      <c r="G102" s="17" t="str">
        <f t="shared" si="5"/>
        <v>/ 549,000 บาท</v>
      </c>
      <c r="H102" s="16"/>
      <c r="I102" s="19" t="s">
        <v>1096</v>
      </c>
    </row>
    <row r="103" spans="1:9">
      <c r="A103" s="7">
        <v>44</v>
      </c>
      <c r="B103" s="8" t="s">
        <v>1095</v>
      </c>
      <c r="C103" s="9">
        <v>456100</v>
      </c>
      <c r="D103" s="9">
        <v>443154.28</v>
      </c>
      <c r="E103" s="7" t="s">
        <v>15</v>
      </c>
      <c r="F103" s="8" t="s">
        <v>1092</v>
      </c>
      <c r="G103" s="8" t="str">
        <f t="shared" si="5"/>
        <v>บริษัท พรหมรังสี คอนสตรัคชั่น</v>
      </c>
      <c r="H103" s="7" t="s">
        <v>16</v>
      </c>
      <c r="I103" s="10" t="s">
        <v>494</v>
      </c>
    </row>
    <row r="104" spans="1:9">
      <c r="A104" s="16"/>
      <c r="B104" s="25" t="s">
        <v>1094</v>
      </c>
      <c r="C104" s="18"/>
      <c r="D104" s="18"/>
      <c r="E104" s="16"/>
      <c r="F104" s="17" t="s">
        <v>1093</v>
      </c>
      <c r="G104" s="17" t="str">
        <f t="shared" si="5"/>
        <v>จำกัด / 443,000 บาท</v>
      </c>
      <c r="H104" s="16"/>
      <c r="I104" s="19" t="s">
        <v>1089</v>
      </c>
    </row>
    <row r="105" spans="1:9">
      <c r="A105" s="7">
        <v>45</v>
      </c>
      <c r="B105" s="8" t="s">
        <v>881</v>
      </c>
      <c r="C105" s="9">
        <v>226300</v>
      </c>
      <c r="D105" s="9">
        <v>221777.49</v>
      </c>
      <c r="E105" s="7" t="s">
        <v>15</v>
      </c>
      <c r="F105" s="8" t="s">
        <v>1092</v>
      </c>
      <c r="G105" s="8" t="str">
        <f t="shared" si="5"/>
        <v>บริษัท พรหมรังสี คอนสตรัคชั่น</v>
      </c>
      <c r="H105" s="7" t="s">
        <v>16</v>
      </c>
      <c r="I105" s="10" t="s">
        <v>488</v>
      </c>
    </row>
    <row r="106" spans="1:9">
      <c r="A106" s="16"/>
      <c r="B106" s="26" t="s">
        <v>1091</v>
      </c>
      <c r="C106" s="18"/>
      <c r="D106" s="18"/>
      <c r="E106" s="16"/>
      <c r="F106" s="17" t="s">
        <v>1090</v>
      </c>
      <c r="G106" s="17" t="str">
        <f t="shared" si="5"/>
        <v>จำกัด / 221,000 บาท</v>
      </c>
      <c r="H106" s="16"/>
      <c r="I106" s="19" t="s">
        <v>1089</v>
      </c>
    </row>
    <row r="107" spans="1:9" s="4" customFormat="1" ht="21.75" customHeight="1">
      <c r="A107" s="37" t="s">
        <v>1</v>
      </c>
      <c r="B107" s="37" t="s">
        <v>2</v>
      </c>
      <c r="C107" s="2" t="s">
        <v>3</v>
      </c>
      <c r="D107" s="39" t="s">
        <v>5</v>
      </c>
      <c r="E107" s="37" t="s">
        <v>6</v>
      </c>
      <c r="F107" s="3" t="s">
        <v>7</v>
      </c>
      <c r="G107" s="3" t="s">
        <v>13</v>
      </c>
      <c r="H107" s="3" t="s">
        <v>9</v>
      </c>
      <c r="I107" s="3" t="s">
        <v>11</v>
      </c>
    </row>
    <row r="108" spans="1:9" s="4" customFormat="1" ht="21.75" customHeight="1">
      <c r="A108" s="38"/>
      <c r="B108" s="38"/>
      <c r="C108" s="5" t="s">
        <v>4</v>
      </c>
      <c r="D108" s="40"/>
      <c r="E108" s="38"/>
      <c r="F108" s="6" t="s">
        <v>8</v>
      </c>
      <c r="G108" s="6" t="s">
        <v>14</v>
      </c>
      <c r="H108" s="6" t="s">
        <v>10</v>
      </c>
      <c r="I108" s="6" t="s">
        <v>12</v>
      </c>
    </row>
    <row r="109" spans="1:9">
      <c r="A109" s="7">
        <v>46</v>
      </c>
      <c r="B109" s="8" t="s">
        <v>1087</v>
      </c>
      <c r="C109" s="9">
        <v>495000</v>
      </c>
      <c r="D109" s="9">
        <v>495000</v>
      </c>
      <c r="E109" s="7" t="s">
        <v>15</v>
      </c>
      <c r="F109" s="8" t="s">
        <v>1086</v>
      </c>
      <c r="G109" s="8" t="str">
        <f>F109</f>
        <v>นายเหลือ สุขจิตร์</v>
      </c>
      <c r="H109" s="7" t="s">
        <v>16</v>
      </c>
      <c r="I109" s="10" t="s">
        <v>249</v>
      </c>
    </row>
    <row r="110" spans="1:9">
      <c r="A110" s="12"/>
      <c r="B110" s="27" t="s">
        <v>1085</v>
      </c>
      <c r="C110" s="14"/>
      <c r="D110" s="14"/>
      <c r="E110" s="12"/>
      <c r="F110" s="13" t="s">
        <v>1084</v>
      </c>
      <c r="G110" s="13" t="str">
        <f>F110</f>
        <v>/ 495,000 บาท</v>
      </c>
      <c r="H110" s="12"/>
      <c r="I110" s="15" t="s">
        <v>1083</v>
      </c>
    </row>
    <row r="111" spans="1:9">
      <c r="A111" s="7">
        <v>47</v>
      </c>
      <c r="B111" s="8" t="s">
        <v>1082</v>
      </c>
      <c r="C111" s="9">
        <v>5000</v>
      </c>
      <c r="D111" s="9">
        <v>5000</v>
      </c>
      <c r="E111" s="7" t="s">
        <v>15</v>
      </c>
      <c r="F111" s="8" t="s">
        <v>137</v>
      </c>
      <c r="G111" s="8" t="str">
        <f>F111</f>
        <v>หจก.เอ็นวี ปิโตรเลียม</v>
      </c>
      <c r="H111" s="7" t="s">
        <v>16</v>
      </c>
      <c r="I111" s="10" t="s">
        <v>245</v>
      </c>
    </row>
    <row r="112" spans="1:9">
      <c r="A112" s="16"/>
      <c r="B112" s="25" t="s">
        <v>944</v>
      </c>
      <c r="C112" s="18"/>
      <c r="D112" s="18"/>
      <c r="E112" s="16"/>
      <c r="F112" s="17" t="s">
        <v>354</v>
      </c>
      <c r="G112" s="17" t="str">
        <f>F112</f>
        <v>/ 5,000 บาท</v>
      </c>
      <c r="H112" s="16"/>
      <c r="I112" s="19" t="s">
        <v>1081</v>
      </c>
    </row>
    <row r="113" spans="2:3">
      <c r="C113" s="24">
        <f>SUM(C6:C112)</f>
        <v>5801955.8200000003</v>
      </c>
    </row>
    <row r="114" spans="2:3">
      <c r="B114" s="11" t="s">
        <v>21</v>
      </c>
      <c r="C114" s="24">
        <f>C101+C93</f>
        <v>1241500</v>
      </c>
    </row>
    <row r="115" spans="2:3">
      <c r="C115" s="24">
        <f>C113-C114</f>
        <v>4560455.82</v>
      </c>
    </row>
  </sheetData>
  <mergeCells count="23">
    <mergeCell ref="A56:A57"/>
    <mergeCell ref="B56:B57"/>
    <mergeCell ref="D56:D57"/>
    <mergeCell ref="E56:E57"/>
    <mergeCell ref="A30:A31"/>
    <mergeCell ref="B30:B31"/>
    <mergeCell ref="D30:D31"/>
    <mergeCell ref="E30:E31"/>
    <mergeCell ref="A1:I1"/>
    <mergeCell ref="A2:I2"/>
    <mergeCell ref="A3:I3"/>
    <mergeCell ref="A4:A5"/>
    <mergeCell ref="B4:B5"/>
    <mergeCell ref="D4:D5"/>
    <mergeCell ref="E4:E5"/>
    <mergeCell ref="A81:A82"/>
    <mergeCell ref="B81:B82"/>
    <mergeCell ref="D81:D82"/>
    <mergeCell ref="E81:E82"/>
    <mergeCell ref="A107:A108"/>
    <mergeCell ref="B107:B108"/>
    <mergeCell ref="D107:D108"/>
    <mergeCell ref="E107:E108"/>
  </mergeCells>
  <pageMargins left="0.23622047244094488" right="0.23622047244094488" top="0.15748031496062992" bottom="0.15748031496062992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082AA-044F-4E14-9809-32F4B629CA11}">
  <dimension ref="A1:K54"/>
  <sheetViews>
    <sheetView topLeftCell="A40" zoomScale="140" zoomScaleNormal="140" workbookViewId="0">
      <selection activeCell="C55" sqref="C55"/>
    </sheetView>
  </sheetViews>
  <sheetFormatPr defaultColWidth="9.140625" defaultRowHeight="18.75"/>
  <cols>
    <col min="1" max="1" width="5.140625" style="23" customWidth="1"/>
    <col min="2" max="2" width="31.85546875" style="11" customWidth="1"/>
    <col min="3" max="3" width="10.5703125" style="24" customWidth="1"/>
    <col min="4" max="4" width="10.42578125" style="24" customWidth="1"/>
    <col min="5" max="5" width="9.85546875" style="23" customWidth="1"/>
    <col min="6" max="6" width="18.42578125" style="11" customWidth="1"/>
    <col min="7" max="7" width="18.7109375" style="11" customWidth="1"/>
    <col min="8" max="8" width="10.42578125" style="23" customWidth="1"/>
    <col min="9" max="9" width="17.42578125" style="23" customWidth="1"/>
    <col min="10" max="16384" width="9.140625" style="11"/>
  </cols>
  <sheetData>
    <row r="1" spans="1:11" s="1" customFormat="1" ht="21">
      <c r="A1" s="42" t="s">
        <v>1321</v>
      </c>
      <c r="B1" s="42"/>
      <c r="C1" s="42"/>
      <c r="D1" s="42"/>
      <c r="E1" s="42"/>
      <c r="F1" s="42"/>
      <c r="G1" s="42"/>
      <c r="H1" s="42"/>
      <c r="I1" s="42"/>
    </row>
    <row r="2" spans="1:11" s="1" customFormat="1" ht="21">
      <c r="A2" s="41" t="s">
        <v>0</v>
      </c>
      <c r="B2" s="41"/>
      <c r="C2" s="41"/>
      <c r="D2" s="41"/>
      <c r="E2" s="41"/>
      <c r="F2" s="41"/>
      <c r="G2" s="41"/>
      <c r="H2" s="41"/>
      <c r="I2" s="41"/>
    </row>
    <row r="3" spans="1:11" s="1" customFormat="1" ht="21">
      <c r="A3" s="41" t="s">
        <v>1284</v>
      </c>
      <c r="B3" s="41"/>
      <c r="C3" s="41"/>
      <c r="D3" s="41"/>
      <c r="E3" s="41"/>
      <c r="F3" s="41"/>
      <c r="G3" s="41"/>
      <c r="H3" s="41"/>
      <c r="I3" s="41"/>
    </row>
    <row r="4" spans="1:11" s="4" customFormat="1" ht="21.75" customHeight="1">
      <c r="A4" s="37" t="s">
        <v>1</v>
      </c>
      <c r="B4" s="37" t="s">
        <v>2</v>
      </c>
      <c r="C4" s="2" t="s">
        <v>3</v>
      </c>
      <c r="D4" s="39" t="s">
        <v>5</v>
      </c>
      <c r="E4" s="37" t="s">
        <v>6</v>
      </c>
      <c r="F4" s="3" t="s">
        <v>7</v>
      </c>
      <c r="G4" s="3" t="s">
        <v>13</v>
      </c>
      <c r="H4" s="3" t="s">
        <v>9</v>
      </c>
      <c r="I4" s="3" t="s">
        <v>11</v>
      </c>
    </row>
    <row r="5" spans="1:11" s="4" customFormat="1" ht="21.75" customHeight="1">
      <c r="A5" s="38"/>
      <c r="B5" s="38"/>
      <c r="C5" s="5" t="s">
        <v>4</v>
      </c>
      <c r="D5" s="40"/>
      <c r="E5" s="38"/>
      <c r="F5" s="6" t="s">
        <v>8</v>
      </c>
      <c r="G5" s="6" t="s">
        <v>14</v>
      </c>
      <c r="H5" s="6" t="s">
        <v>10</v>
      </c>
      <c r="I5" s="6" t="s">
        <v>12</v>
      </c>
    </row>
    <row r="6" spans="1:11">
      <c r="A6" s="7">
        <v>1</v>
      </c>
      <c r="B6" s="8" t="s">
        <v>1320</v>
      </c>
      <c r="C6" s="9">
        <v>3200</v>
      </c>
      <c r="D6" s="9">
        <v>3200</v>
      </c>
      <c r="E6" s="7" t="s">
        <v>15</v>
      </c>
      <c r="F6" s="8" t="s">
        <v>231</v>
      </c>
      <c r="G6" s="8" t="str">
        <f t="shared" ref="G6:G29" si="0">F6</f>
        <v>ร้านต่ายไดนาโม</v>
      </c>
      <c r="H6" s="7" t="s">
        <v>16</v>
      </c>
      <c r="I6" s="10" t="s">
        <v>1319</v>
      </c>
    </row>
    <row r="7" spans="1:11">
      <c r="A7" s="12"/>
      <c r="B7" s="17" t="s">
        <v>1318</v>
      </c>
      <c r="C7" s="14"/>
      <c r="D7" s="14"/>
      <c r="E7" s="12"/>
      <c r="F7" s="13" t="s">
        <v>1317</v>
      </c>
      <c r="G7" s="13" t="str">
        <f t="shared" si="0"/>
        <v>/ 3,200 บาท</v>
      </c>
      <c r="H7" s="12"/>
      <c r="I7" s="15" t="s">
        <v>1280</v>
      </c>
    </row>
    <row r="8" spans="1:11" ht="21">
      <c r="A8" s="7">
        <v>2</v>
      </c>
      <c r="B8" s="8" t="s">
        <v>1316</v>
      </c>
      <c r="C8" s="9">
        <v>12440</v>
      </c>
      <c r="D8" s="9">
        <v>12440</v>
      </c>
      <c r="E8" s="7" t="s">
        <v>15</v>
      </c>
      <c r="F8" s="8" t="s">
        <v>17</v>
      </c>
      <c r="G8" s="8" t="str">
        <f t="shared" si="0"/>
        <v>ร้านมณีรัตน์</v>
      </c>
      <c r="H8" s="7" t="s">
        <v>16</v>
      </c>
      <c r="I8" s="10" t="s">
        <v>1315</v>
      </c>
      <c r="K8" s="1"/>
    </row>
    <row r="9" spans="1:11">
      <c r="A9" s="16"/>
      <c r="B9" s="17" t="s">
        <v>677</v>
      </c>
      <c r="C9" s="18"/>
      <c r="D9" s="18"/>
      <c r="E9" s="16"/>
      <c r="F9" s="17" t="s">
        <v>1314</v>
      </c>
      <c r="G9" s="13" t="str">
        <f t="shared" si="0"/>
        <v>/ 12,440 บาท</v>
      </c>
      <c r="H9" s="16"/>
      <c r="I9" s="19" t="s">
        <v>1280</v>
      </c>
    </row>
    <row r="10" spans="1:11">
      <c r="A10" s="12">
        <v>3</v>
      </c>
      <c r="B10" s="13" t="s">
        <v>673</v>
      </c>
      <c r="C10" s="14">
        <v>67000</v>
      </c>
      <c r="D10" s="14">
        <v>67000</v>
      </c>
      <c r="E10" s="7" t="s">
        <v>15</v>
      </c>
      <c r="F10" s="13" t="s">
        <v>1313</v>
      </c>
      <c r="G10" s="8" t="str">
        <f t="shared" si="0"/>
        <v>บริษัท โทรคมนาคมแห่งชาติ</v>
      </c>
      <c r="H10" s="7" t="s">
        <v>16</v>
      </c>
      <c r="I10" s="15" t="s">
        <v>1312</v>
      </c>
    </row>
    <row r="11" spans="1:11">
      <c r="A11" s="12"/>
      <c r="B11" s="13" t="s">
        <v>1311</v>
      </c>
      <c r="C11" s="14"/>
      <c r="D11" s="14"/>
      <c r="E11" s="12"/>
      <c r="F11" s="13" t="s">
        <v>1310</v>
      </c>
      <c r="G11" s="13" t="str">
        <f t="shared" si="0"/>
        <v>จำกัด / 66,307.90 บาท</v>
      </c>
      <c r="H11" s="12"/>
      <c r="I11" s="15" t="s">
        <v>1309</v>
      </c>
    </row>
    <row r="12" spans="1:11">
      <c r="A12" s="7">
        <v>4</v>
      </c>
      <c r="B12" s="8" t="s">
        <v>46</v>
      </c>
      <c r="C12" s="9">
        <v>4180</v>
      </c>
      <c r="D12" s="9">
        <v>4180</v>
      </c>
      <c r="E12" s="7" t="s">
        <v>15</v>
      </c>
      <c r="F12" s="8" t="s">
        <v>771</v>
      </c>
      <c r="G12" s="8" t="str">
        <f t="shared" si="0"/>
        <v>ร้านสันติชัยการไฟฟ้า</v>
      </c>
      <c r="H12" s="7" t="s">
        <v>16</v>
      </c>
      <c r="I12" s="10" t="s">
        <v>1308</v>
      </c>
    </row>
    <row r="13" spans="1:11">
      <c r="A13" s="16"/>
      <c r="B13" s="17" t="s">
        <v>677</v>
      </c>
      <c r="C13" s="18"/>
      <c r="D13" s="18"/>
      <c r="E13" s="16"/>
      <c r="F13" s="17" t="s">
        <v>1307</v>
      </c>
      <c r="G13" s="13" t="str">
        <f t="shared" si="0"/>
        <v>/ 4,180 บาท</v>
      </c>
      <c r="H13" s="16"/>
      <c r="I13" s="19" t="s">
        <v>1266</v>
      </c>
    </row>
    <row r="14" spans="1:11">
      <c r="A14" s="12">
        <v>5</v>
      </c>
      <c r="B14" s="13" t="s">
        <v>1306</v>
      </c>
      <c r="C14" s="14">
        <v>2410</v>
      </c>
      <c r="D14" s="14">
        <v>2410</v>
      </c>
      <c r="E14" s="7" t="s">
        <v>15</v>
      </c>
      <c r="F14" s="13" t="s">
        <v>771</v>
      </c>
      <c r="G14" s="8" t="str">
        <f t="shared" si="0"/>
        <v>ร้านสันติชัยการไฟฟ้า</v>
      </c>
      <c r="H14" s="7" t="s">
        <v>16</v>
      </c>
      <c r="I14" s="15" t="s">
        <v>1305</v>
      </c>
    </row>
    <row r="15" spans="1:11">
      <c r="A15" s="12"/>
      <c r="B15" s="13" t="s">
        <v>677</v>
      </c>
      <c r="C15" s="14"/>
      <c r="D15" s="14" t="s">
        <v>460</v>
      </c>
      <c r="E15" s="12"/>
      <c r="F15" s="13" t="s">
        <v>1304</v>
      </c>
      <c r="G15" s="13" t="str">
        <f t="shared" si="0"/>
        <v>/ 2,410 บาท</v>
      </c>
      <c r="H15" s="12"/>
      <c r="I15" s="15" t="s">
        <v>1266</v>
      </c>
    </row>
    <row r="16" spans="1:11">
      <c r="A16" s="7">
        <v>6</v>
      </c>
      <c r="B16" s="8" t="s">
        <v>688</v>
      </c>
      <c r="C16" s="9">
        <v>2500</v>
      </c>
      <c r="D16" s="9">
        <v>2500</v>
      </c>
      <c r="E16" s="7" t="s">
        <v>15</v>
      </c>
      <c r="F16" s="8" t="s">
        <v>537</v>
      </c>
      <c r="G16" s="8" t="str">
        <f t="shared" si="0"/>
        <v>หจก.แกลงคอมพิวเตอร์ แอนด์</v>
      </c>
      <c r="H16" s="7" t="s">
        <v>16</v>
      </c>
      <c r="I16" s="10" t="s">
        <v>1303</v>
      </c>
    </row>
    <row r="17" spans="1:9">
      <c r="A17" s="16"/>
      <c r="B17" s="17" t="s">
        <v>677</v>
      </c>
      <c r="C17" s="18"/>
      <c r="D17" s="18"/>
      <c r="E17" s="16"/>
      <c r="F17" s="17" t="s">
        <v>1040</v>
      </c>
      <c r="G17" s="13" t="str">
        <f t="shared" si="0"/>
        <v>เซอร์วิส / 2,500 บาท</v>
      </c>
      <c r="H17" s="16"/>
      <c r="I17" s="19" t="s">
        <v>1302</v>
      </c>
    </row>
    <row r="18" spans="1:9">
      <c r="A18" s="12">
        <v>7</v>
      </c>
      <c r="B18" s="8" t="s">
        <v>375</v>
      </c>
      <c r="C18" s="14">
        <v>15021</v>
      </c>
      <c r="D18" s="14">
        <v>15021</v>
      </c>
      <c r="E18" s="7" t="s">
        <v>15</v>
      </c>
      <c r="F18" s="13" t="s">
        <v>17</v>
      </c>
      <c r="G18" s="8" t="str">
        <f t="shared" si="0"/>
        <v>ร้านมณีรัตน์</v>
      </c>
      <c r="H18" s="7" t="s">
        <v>16</v>
      </c>
      <c r="I18" s="15" t="s">
        <v>1301</v>
      </c>
    </row>
    <row r="19" spans="1:9">
      <c r="A19" s="12"/>
      <c r="B19" s="13" t="s">
        <v>677</v>
      </c>
      <c r="C19" s="14"/>
      <c r="D19" s="14"/>
      <c r="E19" s="12"/>
      <c r="F19" s="13" t="s">
        <v>1300</v>
      </c>
      <c r="G19" s="13" t="str">
        <f t="shared" si="0"/>
        <v>/ 15,021 บาท</v>
      </c>
      <c r="H19" s="12"/>
      <c r="I19" s="15" t="s">
        <v>1297</v>
      </c>
    </row>
    <row r="20" spans="1:9">
      <c r="A20" s="7">
        <v>8</v>
      </c>
      <c r="B20" s="8" t="s">
        <v>761</v>
      </c>
      <c r="C20" s="9">
        <v>8025</v>
      </c>
      <c r="D20" s="9">
        <v>8025</v>
      </c>
      <c r="E20" s="7" t="s">
        <v>15</v>
      </c>
      <c r="F20" s="8" t="s">
        <v>948</v>
      </c>
      <c r="G20" s="8" t="str">
        <f t="shared" si="0"/>
        <v>บจก.เอ็นเตอร์ไพรส์ เน็ตเวอร์ค</v>
      </c>
      <c r="H20" s="7" t="s">
        <v>16</v>
      </c>
      <c r="I20" s="10" t="s">
        <v>1299</v>
      </c>
    </row>
    <row r="21" spans="1:9">
      <c r="A21" s="16"/>
      <c r="B21" s="17" t="s">
        <v>677</v>
      </c>
      <c r="C21" s="18"/>
      <c r="D21" s="18"/>
      <c r="E21" s="16"/>
      <c r="F21" s="17" t="s">
        <v>1298</v>
      </c>
      <c r="G21" s="17" t="str">
        <f t="shared" si="0"/>
        <v>เทคโนโลยี่ / 8,025 บาท</v>
      </c>
      <c r="H21" s="16"/>
      <c r="I21" s="19" t="s">
        <v>1297</v>
      </c>
    </row>
    <row r="22" spans="1:9">
      <c r="A22" s="12">
        <v>9</v>
      </c>
      <c r="B22" s="13" t="s">
        <v>1296</v>
      </c>
      <c r="C22" s="14">
        <v>69913.8</v>
      </c>
      <c r="D22" s="14">
        <v>69913.8</v>
      </c>
      <c r="E22" s="12" t="s">
        <v>15</v>
      </c>
      <c r="F22" s="13" t="s">
        <v>1182</v>
      </c>
      <c r="G22" s="13" t="str">
        <f t="shared" si="0"/>
        <v>บริษัท เอ็ม แอนด์ ที ไทร์เซ็น</v>
      </c>
      <c r="H22" s="12" t="s">
        <v>16</v>
      </c>
      <c r="I22" s="15" t="s">
        <v>1295</v>
      </c>
    </row>
    <row r="23" spans="1:9">
      <c r="A23" s="12"/>
      <c r="B23" s="13" t="s">
        <v>1294</v>
      </c>
      <c r="C23" s="14"/>
      <c r="D23" s="14"/>
      <c r="E23" s="12"/>
      <c r="F23" s="13" t="s">
        <v>1293</v>
      </c>
      <c r="G23" s="13" t="str">
        <f t="shared" si="0"/>
        <v>เตอร์ จำกัด / 69,913.80 บาท</v>
      </c>
      <c r="H23" s="12"/>
      <c r="I23" s="15" t="s">
        <v>1292</v>
      </c>
    </row>
    <row r="24" spans="1:9">
      <c r="A24" s="7">
        <v>10</v>
      </c>
      <c r="B24" s="8" t="s">
        <v>1291</v>
      </c>
      <c r="C24" s="9">
        <v>8346</v>
      </c>
      <c r="D24" s="9">
        <v>8346</v>
      </c>
      <c r="E24" s="7" t="s">
        <v>15</v>
      </c>
      <c r="F24" s="8" t="s">
        <v>537</v>
      </c>
      <c r="G24" s="8" t="str">
        <f t="shared" si="0"/>
        <v>หจก.แกลงคอมพิวเตอร์ แอนด์</v>
      </c>
      <c r="H24" s="7" t="s">
        <v>16</v>
      </c>
      <c r="I24" s="10" t="s">
        <v>1290</v>
      </c>
    </row>
    <row r="25" spans="1:9">
      <c r="A25" s="16"/>
      <c r="B25" s="17" t="s">
        <v>691</v>
      </c>
      <c r="C25" s="18"/>
      <c r="D25" s="18"/>
      <c r="E25" s="16"/>
      <c r="F25" s="17" t="s">
        <v>1289</v>
      </c>
      <c r="G25" s="17" t="str">
        <f t="shared" si="0"/>
        <v>เซอร์วิส / 8,346 บาท</v>
      </c>
      <c r="H25" s="16"/>
      <c r="I25" s="19" t="s">
        <v>1246</v>
      </c>
    </row>
    <row r="26" spans="1:9">
      <c r="A26" s="12">
        <v>11</v>
      </c>
      <c r="B26" s="13" t="s">
        <v>43</v>
      </c>
      <c r="C26" s="14">
        <v>23220</v>
      </c>
      <c r="D26" s="14">
        <v>23220</v>
      </c>
      <c r="E26" s="12" t="s">
        <v>15</v>
      </c>
      <c r="F26" s="13" t="s">
        <v>948</v>
      </c>
      <c r="G26" s="13" t="str">
        <f t="shared" si="0"/>
        <v>บจก.เอ็นเตอร์ไพรส์ เน็ตเวอร์ค</v>
      </c>
      <c r="H26" s="12" t="s">
        <v>16</v>
      </c>
      <c r="I26" s="15" t="s">
        <v>1288</v>
      </c>
    </row>
    <row r="27" spans="1:9">
      <c r="A27" s="16"/>
      <c r="B27" s="13" t="s">
        <v>691</v>
      </c>
      <c r="C27" s="14"/>
      <c r="D27" s="14"/>
      <c r="E27" s="12"/>
      <c r="F27" s="13" t="s">
        <v>1287</v>
      </c>
      <c r="G27" s="13" t="str">
        <f t="shared" si="0"/>
        <v>เทคโนโลยี่ / 23,220 บาท</v>
      </c>
      <c r="H27" s="12"/>
      <c r="I27" s="15" t="s">
        <v>1246</v>
      </c>
    </row>
    <row r="28" spans="1:9">
      <c r="A28" s="12">
        <v>12</v>
      </c>
      <c r="B28" s="8" t="s">
        <v>368</v>
      </c>
      <c r="C28" s="9">
        <v>19795</v>
      </c>
      <c r="D28" s="9">
        <v>19795</v>
      </c>
      <c r="E28" s="7" t="s">
        <v>15</v>
      </c>
      <c r="F28" s="8" t="s">
        <v>17</v>
      </c>
      <c r="G28" s="8" t="str">
        <f t="shared" si="0"/>
        <v>ร้านมณีรัตน์</v>
      </c>
      <c r="H28" s="7" t="s">
        <v>16</v>
      </c>
      <c r="I28" s="10" t="s">
        <v>1286</v>
      </c>
    </row>
    <row r="29" spans="1:9">
      <c r="A29" s="16"/>
      <c r="B29" s="17" t="s">
        <v>691</v>
      </c>
      <c r="C29" s="18"/>
      <c r="D29" s="18"/>
      <c r="E29" s="16"/>
      <c r="F29" s="17" t="s">
        <v>1285</v>
      </c>
      <c r="G29" s="17" t="str">
        <f t="shared" si="0"/>
        <v>/ 19,795 บาท</v>
      </c>
      <c r="H29" s="16"/>
      <c r="I29" s="19" t="s">
        <v>1246</v>
      </c>
    </row>
    <row r="30" spans="1:9" s="4" customFormat="1" ht="21.75" customHeight="1">
      <c r="A30" s="37" t="s">
        <v>1</v>
      </c>
      <c r="B30" s="37" t="s">
        <v>2</v>
      </c>
      <c r="C30" s="2" t="s">
        <v>3</v>
      </c>
      <c r="D30" s="39" t="s">
        <v>5</v>
      </c>
      <c r="E30" s="37" t="s">
        <v>6</v>
      </c>
      <c r="F30" s="3" t="s">
        <v>7</v>
      </c>
      <c r="G30" s="3" t="s">
        <v>13</v>
      </c>
      <c r="H30" s="3" t="s">
        <v>9</v>
      </c>
      <c r="I30" s="3" t="s">
        <v>11</v>
      </c>
    </row>
    <row r="31" spans="1:9" s="4" customFormat="1" ht="21.75" customHeight="1">
      <c r="A31" s="38"/>
      <c r="B31" s="38"/>
      <c r="C31" s="5" t="s">
        <v>4</v>
      </c>
      <c r="D31" s="40"/>
      <c r="E31" s="38"/>
      <c r="F31" s="6" t="s">
        <v>8</v>
      </c>
      <c r="G31" s="6" t="s">
        <v>14</v>
      </c>
      <c r="H31" s="6" t="s">
        <v>10</v>
      </c>
      <c r="I31" s="6" t="s">
        <v>12</v>
      </c>
    </row>
    <row r="32" spans="1:9">
      <c r="A32" s="12">
        <v>13</v>
      </c>
      <c r="B32" s="13" t="s">
        <v>1283</v>
      </c>
      <c r="C32" s="14">
        <v>7029.9</v>
      </c>
      <c r="D32" s="14">
        <v>7029.9</v>
      </c>
      <c r="E32" s="12" t="s">
        <v>15</v>
      </c>
      <c r="F32" s="13" t="s">
        <v>910</v>
      </c>
      <c r="G32" s="13" t="str">
        <f t="shared" ref="G32:G51" si="1">F32</f>
        <v>บริษัท เอ็มจี ระยอง จำกัด</v>
      </c>
      <c r="H32" s="12" t="s">
        <v>16</v>
      </c>
      <c r="I32" s="15" t="s">
        <v>1233</v>
      </c>
    </row>
    <row r="33" spans="1:9">
      <c r="A33" s="12"/>
      <c r="B33" s="13" t="s">
        <v>1282</v>
      </c>
      <c r="C33" s="14"/>
      <c r="D33" s="14"/>
      <c r="E33" s="12"/>
      <c r="F33" s="13" t="s">
        <v>1281</v>
      </c>
      <c r="G33" s="13" t="str">
        <f t="shared" si="1"/>
        <v>/ 7,029.90 บาท</v>
      </c>
      <c r="H33" s="12"/>
      <c r="I33" s="15" t="s">
        <v>1280</v>
      </c>
    </row>
    <row r="34" spans="1:9">
      <c r="A34" s="7">
        <v>14</v>
      </c>
      <c r="B34" s="8" t="s">
        <v>1279</v>
      </c>
      <c r="C34" s="9">
        <v>3560</v>
      </c>
      <c r="D34" s="9">
        <v>3560</v>
      </c>
      <c r="E34" s="7" t="s">
        <v>15</v>
      </c>
      <c r="F34" s="8" t="s">
        <v>20</v>
      </c>
      <c r="G34" s="8" t="str">
        <f t="shared" si="1"/>
        <v>นายวีระชัย ตั้งสุทธิชัยเจริญ</v>
      </c>
      <c r="H34" s="7" t="s">
        <v>16</v>
      </c>
      <c r="I34" s="10" t="s">
        <v>1232</v>
      </c>
    </row>
    <row r="35" spans="1:9">
      <c r="A35" s="16"/>
      <c r="B35" s="17" t="s">
        <v>1278</v>
      </c>
      <c r="C35" s="18"/>
      <c r="D35" s="18"/>
      <c r="E35" s="16"/>
      <c r="F35" s="17" t="s">
        <v>1277</v>
      </c>
      <c r="G35" s="17" t="str">
        <f t="shared" si="1"/>
        <v>/3,560 บาท</v>
      </c>
      <c r="H35" s="16"/>
      <c r="I35" s="19" t="s">
        <v>1266</v>
      </c>
    </row>
    <row r="36" spans="1:9">
      <c r="A36" s="12">
        <v>15</v>
      </c>
      <c r="B36" s="13" t="s">
        <v>822</v>
      </c>
      <c r="C36" s="14">
        <v>34668</v>
      </c>
      <c r="D36" s="14">
        <v>34668</v>
      </c>
      <c r="E36" s="12" t="s">
        <v>15</v>
      </c>
      <c r="F36" s="13" t="s">
        <v>1276</v>
      </c>
      <c r="G36" s="13" t="str">
        <f t="shared" si="1"/>
        <v>บจก.โทรคมนาคมแห่งชาติ</v>
      </c>
      <c r="H36" s="12" t="s">
        <v>16</v>
      </c>
      <c r="I36" s="15" t="s">
        <v>1227</v>
      </c>
    </row>
    <row r="37" spans="1:9">
      <c r="A37" s="16"/>
      <c r="B37" s="13" t="s">
        <v>1275</v>
      </c>
      <c r="C37" s="14"/>
      <c r="D37" s="14"/>
      <c r="E37" s="12"/>
      <c r="F37" s="13" t="s">
        <v>1274</v>
      </c>
      <c r="G37" s="13" t="str">
        <f t="shared" si="1"/>
        <v>จำกัด / 34,668 บาท</v>
      </c>
      <c r="H37" s="12"/>
      <c r="I37" s="15" t="s">
        <v>1254</v>
      </c>
    </row>
    <row r="38" spans="1:9">
      <c r="A38" s="12">
        <v>16</v>
      </c>
      <c r="B38" s="8" t="s">
        <v>1273</v>
      </c>
      <c r="C38" s="9">
        <v>56900</v>
      </c>
      <c r="D38" s="9">
        <v>56900</v>
      </c>
      <c r="E38" s="7" t="s">
        <v>15</v>
      </c>
      <c r="F38" s="8" t="s">
        <v>1272</v>
      </c>
      <c r="G38" s="8" t="str">
        <f t="shared" si="1"/>
        <v>นายสถาพร ปลื้มเกษร</v>
      </c>
      <c r="H38" s="7" t="s">
        <v>16</v>
      </c>
      <c r="I38" s="10" t="s">
        <v>1222</v>
      </c>
    </row>
    <row r="39" spans="1:9">
      <c r="A39" s="16"/>
      <c r="B39" s="17" t="s">
        <v>1177</v>
      </c>
      <c r="C39" s="18"/>
      <c r="D39" s="18"/>
      <c r="E39" s="16"/>
      <c r="F39" s="17" t="s">
        <v>1271</v>
      </c>
      <c r="G39" s="17" t="str">
        <f t="shared" si="1"/>
        <v>/ 56,900 บาท</v>
      </c>
      <c r="H39" s="16"/>
      <c r="I39" s="19" t="s">
        <v>1250</v>
      </c>
    </row>
    <row r="40" spans="1:9">
      <c r="A40" s="7">
        <v>17</v>
      </c>
      <c r="B40" s="8" t="s">
        <v>1270</v>
      </c>
      <c r="C40" s="9">
        <v>51500</v>
      </c>
      <c r="D40" s="9">
        <v>51500</v>
      </c>
      <c r="E40" s="7" t="s">
        <v>15</v>
      </c>
      <c r="F40" s="8" t="s">
        <v>1269</v>
      </c>
      <c r="G40" s="8" t="str">
        <f t="shared" si="1"/>
        <v>นางผุสดี มุกดาสนิท</v>
      </c>
      <c r="H40" s="7" t="s">
        <v>16</v>
      </c>
      <c r="I40" s="10" t="s">
        <v>35</v>
      </c>
    </row>
    <row r="41" spans="1:9">
      <c r="A41" s="12"/>
      <c r="B41" s="17" t="s">
        <v>1268</v>
      </c>
      <c r="C41" s="18"/>
      <c r="D41" s="18"/>
      <c r="E41" s="16"/>
      <c r="F41" s="17" t="s">
        <v>1267</v>
      </c>
      <c r="G41" s="17" t="str">
        <f t="shared" si="1"/>
        <v>/ 51,500 บาท</v>
      </c>
      <c r="H41" s="16"/>
      <c r="I41" s="19" t="s">
        <v>1266</v>
      </c>
    </row>
    <row r="42" spans="1:9">
      <c r="A42" s="7">
        <v>18</v>
      </c>
      <c r="B42" s="8" t="s">
        <v>1265</v>
      </c>
      <c r="C42" s="9">
        <v>544900</v>
      </c>
      <c r="D42" s="9">
        <v>513679.2</v>
      </c>
      <c r="E42" s="7" t="s">
        <v>21</v>
      </c>
      <c r="F42" s="8" t="s">
        <v>1264</v>
      </c>
      <c r="G42" s="8" t="str">
        <f t="shared" si="1"/>
        <v>หจก.วายซีเค คอนสตรั๊คชั่น</v>
      </c>
      <c r="H42" s="7" t="s">
        <v>16</v>
      </c>
      <c r="I42" s="10" t="s">
        <v>484</v>
      </c>
    </row>
    <row r="43" spans="1:9">
      <c r="A43" s="16"/>
      <c r="B43" s="17" t="s">
        <v>1263</v>
      </c>
      <c r="C43" s="18"/>
      <c r="D43" s="18"/>
      <c r="E43" s="16"/>
      <c r="F43" s="17" t="s">
        <v>1262</v>
      </c>
      <c r="G43" s="17" t="str">
        <f t="shared" si="1"/>
        <v>/ 494,990.00 บาท</v>
      </c>
      <c r="H43" s="16"/>
      <c r="I43" s="19" t="s">
        <v>1257</v>
      </c>
    </row>
    <row r="44" spans="1:9">
      <c r="A44" s="12">
        <v>19</v>
      </c>
      <c r="B44" s="8" t="s">
        <v>1261</v>
      </c>
      <c r="C44" s="9">
        <v>566000</v>
      </c>
      <c r="D44" s="9">
        <v>573213.96</v>
      </c>
      <c r="E44" s="7" t="s">
        <v>21</v>
      </c>
      <c r="F44" s="8" t="s">
        <v>1260</v>
      </c>
      <c r="G44" s="8" t="str">
        <f t="shared" si="1"/>
        <v>หจก.ระยองเค โยธาการก่อสร้าง</v>
      </c>
      <c r="H44" s="7" t="s">
        <v>16</v>
      </c>
      <c r="I44" s="10" t="s">
        <v>646</v>
      </c>
    </row>
    <row r="45" spans="1:9">
      <c r="A45" s="12"/>
      <c r="B45" s="17" t="s">
        <v>1259</v>
      </c>
      <c r="C45" s="18"/>
      <c r="D45" s="18"/>
      <c r="E45" s="16"/>
      <c r="F45" s="17" t="s">
        <v>1258</v>
      </c>
      <c r="G45" s="17" t="str">
        <f t="shared" si="1"/>
        <v>/ 558,000.00 บาท</v>
      </c>
      <c r="H45" s="16"/>
      <c r="I45" s="19" t="s">
        <v>1257</v>
      </c>
    </row>
    <row r="46" spans="1:9">
      <c r="A46" s="7">
        <v>20</v>
      </c>
      <c r="B46" s="8" t="s">
        <v>881</v>
      </c>
      <c r="C46" s="9">
        <v>764600</v>
      </c>
      <c r="D46" s="9">
        <v>757427.84</v>
      </c>
      <c r="E46" s="7" t="s">
        <v>21</v>
      </c>
      <c r="F46" s="8" t="s">
        <v>19</v>
      </c>
      <c r="G46" s="8" t="str">
        <f t="shared" si="1"/>
        <v>บริษัท ทู พี เมสัน จำกัด</v>
      </c>
      <c r="H46" s="7" t="s">
        <v>16</v>
      </c>
      <c r="I46" s="10" t="s">
        <v>641</v>
      </c>
    </row>
    <row r="47" spans="1:9">
      <c r="A47" s="16"/>
      <c r="B47" s="17" t="s">
        <v>1256</v>
      </c>
      <c r="C47" s="18"/>
      <c r="D47" s="18"/>
      <c r="E47" s="16"/>
      <c r="F47" s="17" t="s">
        <v>1255</v>
      </c>
      <c r="G47" s="17" t="str">
        <f t="shared" si="1"/>
        <v>/ 755,555.00 บาท</v>
      </c>
      <c r="H47" s="16"/>
      <c r="I47" s="19" t="s">
        <v>1254</v>
      </c>
    </row>
    <row r="48" spans="1:9">
      <c r="A48" s="12">
        <v>21</v>
      </c>
      <c r="B48" s="13" t="s">
        <v>1253</v>
      </c>
      <c r="C48" s="14">
        <v>250000</v>
      </c>
      <c r="D48" s="14">
        <v>250000</v>
      </c>
      <c r="E48" s="7" t="s">
        <v>15</v>
      </c>
      <c r="F48" s="13" t="s">
        <v>1092</v>
      </c>
      <c r="G48" s="8" t="str">
        <f t="shared" si="1"/>
        <v>บริษัท พรหมรังสี คอนสตรัคชั่น</v>
      </c>
      <c r="H48" s="7" t="s">
        <v>16</v>
      </c>
      <c r="I48" s="15" t="s">
        <v>637</v>
      </c>
    </row>
    <row r="49" spans="1:9">
      <c r="A49" s="16"/>
      <c r="B49" s="17" t="s">
        <v>1252</v>
      </c>
      <c r="C49" s="18"/>
      <c r="D49" s="18"/>
      <c r="E49" s="16"/>
      <c r="F49" s="17" t="s">
        <v>1251</v>
      </c>
      <c r="G49" s="17" t="str">
        <f t="shared" si="1"/>
        <v>จำกัด / 250,000.00 บาท</v>
      </c>
      <c r="H49" s="16"/>
      <c r="I49" s="19" t="s">
        <v>1250</v>
      </c>
    </row>
    <row r="50" spans="1:9">
      <c r="A50" s="12">
        <v>22</v>
      </c>
      <c r="B50" s="13" t="s">
        <v>1249</v>
      </c>
      <c r="C50" s="14">
        <v>140300</v>
      </c>
      <c r="D50" s="14">
        <v>140204.39000000001</v>
      </c>
      <c r="E50" s="7" t="s">
        <v>15</v>
      </c>
      <c r="F50" s="13" t="s">
        <v>1092</v>
      </c>
      <c r="G50" s="8" t="str">
        <f t="shared" si="1"/>
        <v>บริษัท พรหมรังสี คอนสตรัคชั่น</v>
      </c>
      <c r="H50" s="7" t="s">
        <v>16</v>
      </c>
      <c r="I50" s="15" t="s">
        <v>634</v>
      </c>
    </row>
    <row r="51" spans="1:9">
      <c r="A51" s="16"/>
      <c r="B51" s="17" t="s">
        <v>1248</v>
      </c>
      <c r="C51" s="18"/>
      <c r="D51" s="18"/>
      <c r="E51" s="16"/>
      <c r="F51" s="17" t="s">
        <v>1247</v>
      </c>
      <c r="G51" s="17" t="str">
        <f t="shared" si="1"/>
        <v>จำกัด / 140,000.00 บาท</v>
      </c>
      <c r="H51" s="16"/>
      <c r="I51" s="19" t="s">
        <v>1246</v>
      </c>
    </row>
    <row r="52" spans="1:9">
      <c r="C52" s="24">
        <f>SUM(C6:C51)</f>
        <v>2655508.7000000002</v>
      </c>
    </row>
    <row r="53" spans="1:9">
      <c r="C53" s="24">
        <f>C42+C44+C46</f>
        <v>1875500</v>
      </c>
    </row>
    <row r="54" spans="1:9">
      <c r="C54" s="24">
        <f>C52-C53</f>
        <v>780008.70000000019</v>
      </c>
    </row>
  </sheetData>
  <mergeCells count="11">
    <mergeCell ref="A30:A31"/>
    <mergeCell ref="B30:B31"/>
    <mergeCell ref="D30:D31"/>
    <mergeCell ref="E30:E31"/>
    <mergeCell ref="A1:I1"/>
    <mergeCell ref="A2:I2"/>
    <mergeCell ref="A3:I3"/>
    <mergeCell ref="A4:A5"/>
    <mergeCell ref="B4:B5"/>
    <mergeCell ref="D4:D5"/>
    <mergeCell ref="E4:E5"/>
  </mergeCells>
  <pageMargins left="0.23622047244094488" right="0.23622047244094488" top="0.15748031496062992" bottom="0.15748031496062992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1D652-F75A-4C89-930C-3FCA48E63A91}">
  <dimension ref="A1:E14"/>
  <sheetViews>
    <sheetView tabSelected="1" workbookViewId="0">
      <selection activeCell="C15" sqref="C15"/>
    </sheetView>
  </sheetViews>
  <sheetFormatPr defaultRowHeight="24"/>
  <cols>
    <col min="1" max="2" width="9.140625" style="45"/>
    <col min="3" max="3" width="15.28515625" style="48" bestFit="1" customWidth="1"/>
    <col min="4" max="4" width="9.140625" style="45"/>
    <col min="5" max="5" width="15.28515625" style="48" bestFit="1" customWidth="1"/>
    <col min="6" max="16384" width="9.140625" style="45"/>
  </cols>
  <sheetData>
    <row r="1" spans="1:5" ht="27">
      <c r="B1" s="47" t="s">
        <v>15</v>
      </c>
      <c r="C1" s="47"/>
      <c r="D1" s="47" t="s">
        <v>21</v>
      </c>
      <c r="E1" s="47"/>
    </row>
    <row r="2" spans="1:5">
      <c r="A2" s="46">
        <v>24746</v>
      </c>
      <c r="B2" s="45">
        <v>34</v>
      </c>
      <c r="C2" s="48">
        <v>2168742.2999999998</v>
      </c>
      <c r="D2" s="45">
        <v>3</v>
      </c>
      <c r="E2" s="48">
        <v>2022000</v>
      </c>
    </row>
    <row r="3" spans="1:5">
      <c r="A3" s="46">
        <v>24777</v>
      </c>
      <c r="B3" s="45">
        <v>29</v>
      </c>
      <c r="C3" s="48">
        <v>2395639.9700000002</v>
      </c>
    </row>
    <row r="4" spans="1:5">
      <c r="A4" s="46">
        <v>24807</v>
      </c>
      <c r="B4" s="45">
        <v>27</v>
      </c>
      <c r="C4" s="48">
        <v>1152888</v>
      </c>
      <c r="D4" s="45">
        <v>1</v>
      </c>
      <c r="E4" s="48">
        <v>850000</v>
      </c>
    </row>
    <row r="5" spans="1:5">
      <c r="A5" s="46">
        <v>24838</v>
      </c>
      <c r="B5" s="45">
        <v>21</v>
      </c>
      <c r="C5" s="48">
        <v>661981.5</v>
      </c>
      <c r="D5" s="45">
        <v>2</v>
      </c>
      <c r="E5" s="48">
        <v>5447954.7800000003</v>
      </c>
    </row>
    <row r="6" spans="1:5">
      <c r="A6" s="46">
        <v>24869</v>
      </c>
      <c r="B6" s="45">
        <v>23</v>
      </c>
      <c r="C6" s="48">
        <v>1045800.1</v>
      </c>
    </row>
    <row r="7" spans="1:5">
      <c r="A7" s="46">
        <v>24898</v>
      </c>
      <c r="B7" s="45">
        <v>39</v>
      </c>
      <c r="C7" s="48">
        <v>3128426</v>
      </c>
    </row>
    <row r="8" spans="1:5">
      <c r="A8" s="46">
        <v>24929</v>
      </c>
      <c r="B8" s="45">
        <v>28</v>
      </c>
      <c r="C8" s="48">
        <v>1529947.6</v>
      </c>
    </row>
    <row r="9" spans="1:5">
      <c r="A9" s="46">
        <v>24959</v>
      </c>
      <c r="B9" s="45">
        <v>24</v>
      </c>
      <c r="C9" s="48">
        <v>1635485.06</v>
      </c>
    </row>
    <row r="10" spans="1:5">
      <c r="A10" s="46">
        <v>24990</v>
      </c>
      <c r="B10" s="45">
        <v>27</v>
      </c>
      <c r="C10" s="48">
        <v>2246141.11</v>
      </c>
    </row>
    <row r="11" spans="1:5">
      <c r="A11" s="46">
        <v>25020</v>
      </c>
      <c r="B11" s="45">
        <v>35</v>
      </c>
      <c r="C11" s="48">
        <v>2185088.7999999998</v>
      </c>
    </row>
    <row r="12" spans="1:5">
      <c r="A12" s="46">
        <v>25051</v>
      </c>
      <c r="B12" s="45">
        <v>45</v>
      </c>
      <c r="C12" s="48">
        <v>4560455.82</v>
      </c>
      <c r="D12" s="45">
        <v>2</v>
      </c>
      <c r="E12" s="48">
        <v>1241500</v>
      </c>
    </row>
    <row r="13" spans="1:5">
      <c r="A13" s="46">
        <v>25082</v>
      </c>
      <c r="B13" s="45">
        <v>19</v>
      </c>
      <c r="C13" s="48">
        <v>780008.7</v>
      </c>
      <c r="D13" s="45">
        <v>3</v>
      </c>
      <c r="E13" s="48">
        <v>1875500</v>
      </c>
    </row>
    <row r="14" spans="1:5">
      <c r="B14" s="45">
        <f>SUM(B2:B13)</f>
        <v>351</v>
      </c>
      <c r="C14" s="48">
        <f>SUM(C2:C13)</f>
        <v>23490604.959999997</v>
      </c>
      <c r="D14" s="45">
        <f>SUM(D2:D13)</f>
        <v>11</v>
      </c>
      <c r="E14" s="48">
        <f>SUM(E2:E13)</f>
        <v>11436954.780000001</v>
      </c>
    </row>
  </sheetData>
  <mergeCells count="2">
    <mergeCell ref="B1:C1"/>
    <mergeCell ref="D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477E7-A3E9-4079-9D41-7F95343890C4}">
  <dimension ref="A1:J68"/>
  <sheetViews>
    <sheetView topLeftCell="A59" zoomScale="130" zoomScaleNormal="130" workbookViewId="0">
      <selection activeCell="E62" sqref="E62"/>
    </sheetView>
  </sheetViews>
  <sheetFormatPr defaultColWidth="9.140625" defaultRowHeight="18.75"/>
  <cols>
    <col min="1" max="1" width="5.140625" style="23" customWidth="1"/>
    <col min="2" max="2" width="31.85546875" style="11" customWidth="1"/>
    <col min="3" max="3" width="14.7109375" style="24" customWidth="1"/>
    <col min="4" max="4" width="10.42578125" style="24" customWidth="1"/>
    <col min="5" max="5" width="9.85546875" style="23" customWidth="1"/>
    <col min="6" max="6" width="18.140625" style="11" customWidth="1"/>
    <col min="7" max="7" width="18.7109375" style="11" customWidth="1"/>
    <col min="8" max="8" width="18.7109375" style="29" customWidth="1"/>
    <col min="9" max="9" width="11.140625" style="23" customWidth="1"/>
    <col min="10" max="10" width="18.28515625" style="23" customWidth="1"/>
    <col min="11" max="16384" width="9.140625" style="11"/>
  </cols>
  <sheetData>
    <row r="1" spans="1:10" s="1" customFormat="1" ht="21">
      <c r="A1" s="41" t="s">
        <v>194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s="1" customFormat="1" ht="21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s="1" customFormat="1" ht="21">
      <c r="A3" s="41" t="s">
        <v>193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s="4" customFormat="1" ht="21.75" customHeight="1">
      <c r="A4" s="37" t="s">
        <v>1</v>
      </c>
      <c r="B4" s="37" t="s">
        <v>2</v>
      </c>
      <c r="C4" s="2" t="s">
        <v>3</v>
      </c>
      <c r="D4" s="39" t="s">
        <v>5</v>
      </c>
      <c r="E4" s="37" t="s">
        <v>6</v>
      </c>
      <c r="F4" s="3" t="s">
        <v>7</v>
      </c>
      <c r="G4" s="3" t="s">
        <v>13</v>
      </c>
      <c r="H4" s="30"/>
      <c r="I4" s="3" t="s">
        <v>9</v>
      </c>
      <c r="J4" s="3" t="s">
        <v>11</v>
      </c>
    </row>
    <row r="5" spans="1:10" s="4" customFormat="1" ht="21.75" customHeight="1">
      <c r="A5" s="38"/>
      <c r="B5" s="38"/>
      <c r="C5" s="5" t="s">
        <v>4</v>
      </c>
      <c r="D5" s="40"/>
      <c r="E5" s="38"/>
      <c r="F5" s="6" t="s">
        <v>8</v>
      </c>
      <c r="G5" s="6" t="s">
        <v>14</v>
      </c>
      <c r="H5" s="31"/>
      <c r="I5" s="6" t="s">
        <v>10</v>
      </c>
      <c r="J5" s="6" t="s">
        <v>12</v>
      </c>
    </row>
    <row r="6" spans="1:10">
      <c r="A6" s="7">
        <v>1</v>
      </c>
      <c r="B6" s="8" t="s">
        <v>266</v>
      </c>
      <c r="C6" s="9">
        <v>4200</v>
      </c>
      <c r="D6" s="9">
        <v>4200</v>
      </c>
      <c r="E6" s="7" t="s">
        <v>15</v>
      </c>
      <c r="F6" s="8" t="s">
        <v>28</v>
      </c>
      <c r="G6" s="8" t="str">
        <f t="shared" ref="G6:G29" si="0">F6</f>
        <v>ร้านป้าฮ่วย</v>
      </c>
      <c r="H6" s="32"/>
      <c r="I6" s="7" t="s">
        <v>16</v>
      </c>
      <c r="J6" s="10" t="s">
        <v>54</v>
      </c>
    </row>
    <row r="7" spans="1:10">
      <c r="A7" s="12"/>
      <c r="B7" s="17" t="s">
        <v>33</v>
      </c>
      <c r="C7" s="14"/>
      <c r="D7" s="14"/>
      <c r="E7" s="12"/>
      <c r="F7" s="13" t="s">
        <v>284</v>
      </c>
      <c r="G7" s="13" t="str">
        <f t="shared" si="0"/>
        <v>/ 4,200 บาท</v>
      </c>
      <c r="H7" s="33">
        <v>4200</v>
      </c>
      <c r="I7" s="12"/>
      <c r="J7" s="15" t="s">
        <v>283</v>
      </c>
    </row>
    <row r="8" spans="1:10">
      <c r="A8" s="7">
        <v>2</v>
      </c>
      <c r="B8" s="8" t="s">
        <v>282</v>
      </c>
      <c r="C8" s="9">
        <v>7460</v>
      </c>
      <c r="D8" s="9">
        <v>7460</v>
      </c>
      <c r="E8" s="7" t="s">
        <v>15</v>
      </c>
      <c r="F8" s="8" t="s">
        <v>28</v>
      </c>
      <c r="G8" s="8" t="str">
        <f t="shared" si="0"/>
        <v>ร้านป้าฮ่วย</v>
      </c>
      <c r="H8" s="32"/>
      <c r="I8" s="7" t="s">
        <v>16</v>
      </c>
      <c r="J8" s="10" t="s">
        <v>74</v>
      </c>
    </row>
    <row r="9" spans="1:10">
      <c r="A9" s="16"/>
      <c r="B9" s="17"/>
      <c r="C9" s="18"/>
      <c r="D9" s="18"/>
      <c r="E9" s="16"/>
      <c r="F9" s="17" t="s">
        <v>281</v>
      </c>
      <c r="G9" s="13" t="str">
        <f t="shared" si="0"/>
        <v>/ 7,460 บาท</v>
      </c>
      <c r="H9" s="33">
        <v>7460</v>
      </c>
      <c r="I9" s="16"/>
      <c r="J9" s="19" t="s">
        <v>201</v>
      </c>
    </row>
    <row r="10" spans="1:10">
      <c r="A10" s="12">
        <v>3</v>
      </c>
      <c r="B10" s="13" t="s">
        <v>280</v>
      </c>
      <c r="C10" s="14">
        <v>11561</v>
      </c>
      <c r="D10" s="14">
        <v>11561</v>
      </c>
      <c r="E10" s="7" t="s">
        <v>15</v>
      </c>
      <c r="F10" s="13" t="s">
        <v>17</v>
      </c>
      <c r="G10" s="8" t="str">
        <f t="shared" si="0"/>
        <v>ร้านมณีรัตน์</v>
      </c>
      <c r="H10" s="32"/>
      <c r="I10" s="7" t="s">
        <v>16</v>
      </c>
      <c r="J10" s="15" t="s">
        <v>75</v>
      </c>
    </row>
    <row r="11" spans="1:10">
      <c r="A11" s="12"/>
      <c r="B11" s="13"/>
      <c r="C11" s="14"/>
      <c r="D11" s="14"/>
      <c r="E11" s="12"/>
      <c r="F11" s="13" t="s">
        <v>279</v>
      </c>
      <c r="G11" s="13" t="str">
        <f t="shared" si="0"/>
        <v>/ 11,561 บาท</v>
      </c>
      <c r="H11" s="33">
        <v>11561</v>
      </c>
      <c r="I11" s="12"/>
      <c r="J11" s="15" t="s">
        <v>275</v>
      </c>
    </row>
    <row r="12" spans="1:10">
      <c r="A12" s="7">
        <v>4</v>
      </c>
      <c r="B12" s="8" t="s">
        <v>278</v>
      </c>
      <c r="C12" s="9">
        <v>2961</v>
      </c>
      <c r="D12" s="9">
        <v>2961</v>
      </c>
      <c r="E12" s="7" t="s">
        <v>15</v>
      </c>
      <c r="F12" s="8" t="s">
        <v>277</v>
      </c>
      <c r="G12" s="8" t="str">
        <f t="shared" si="0"/>
        <v>ร้านเคหะกิจมั่นคง</v>
      </c>
      <c r="H12" s="32"/>
      <c r="I12" s="7" t="s">
        <v>16</v>
      </c>
      <c r="J12" s="10" t="s">
        <v>76</v>
      </c>
    </row>
    <row r="13" spans="1:10">
      <c r="A13" s="16"/>
      <c r="B13" s="17"/>
      <c r="C13" s="18"/>
      <c r="D13" s="18"/>
      <c r="E13" s="16"/>
      <c r="F13" s="17" t="s">
        <v>276</v>
      </c>
      <c r="G13" s="13" t="str">
        <f t="shared" si="0"/>
        <v>/ 2,961 บาท</v>
      </c>
      <c r="H13" s="33">
        <v>2961</v>
      </c>
      <c r="I13" s="16"/>
      <c r="J13" s="19" t="s">
        <v>275</v>
      </c>
    </row>
    <row r="14" spans="1:10">
      <c r="A14" s="12">
        <v>5</v>
      </c>
      <c r="B14" s="13" t="s">
        <v>274</v>
      </c>
      <c r="C14" s="14">
        <v>14400</v>
      </c>
      <c r="D14" s="14">
        <v>14400</v>
      </c>
      <c r="E14" s="7" t="s">
        <v>15</v>
      </c>
      <c r="F14" s="13" t="s">
        <v>20</v>
      </c>
      <c r="G14" s="8" t="str">
        <f t="shared" si="0"/>
        <v>นายวีระชัย ตั้งสุทธิชัยเจริญ</v>
      </c>
      <c r="H14" s="32"/>
      <c r="I14" s="7" t="s">
        <v>16</v>
      </c>
      <c r="J14" s="15" t="s">
        <v>85</v>
      </c>
    </row>
    <row r="15" spans="1:10">
      <c r="A15" s="12"/>
      <c r="B15" s="13"/>
      <c r="C15" s="14"/>
      <c r="D15" s="14"/>
      <c r="E15" s="12"/>
      <c r="F15" s="13" t="s">
        <v>273</v>
      </c>
      <c r="G15" s="13" t="str">
        <f t="shared" si="0"/>
        <v>/ 14,400 บาท</v>
      </c>
      <c r="H15" s="33">
        <v>14400</v>
      </c>
      <c r="I15" s="12"/>
      <c r="J15" s="15" t="s">
        <v>195</v>
      </c>
    </row>
    <row r="16" spans="1:10">
      <c r="A16" s="7">
        <v>6</v>
      </c>
      <c r="B16" s="8" t="s">
        <v>272</v>
      </c>
      <c r="C16" s="9">
        <v>61200</v>
      </c>
      <c r="D16" s="9">
        <v>61200</v>
      </c>
      <c r="E16" s="7" t="s">
        <v>15</v>
      </c>
      <c r="F16" s="8" t="s">
        <v>271</v>
      </c>
      <c r="G16" s="8" t="str">
        <f t="shared" si="0"/>
        <v>ร้าน ป.ทวีสินการค้า</v>
      </c>
      <c r="H16" s="32"/>
      <c r="I16" s="7" t="s">
        <v>16</v>
      </c>
      <c r="J16" s="10" t="s">
        <v>88</v>
      </c>
    </row>
    <row r="17" spans="1:10">
      <c r="A17" s="16"/>
      <c r="B17" s="17" t="s">
        <v>270</v>
      </c>
      <c r="C17" s="18"/>
      <c r="D17" s="18"/>
      <c r="E17" s="16"/>
      <c r="F17" s="17" t="s">
        <v>269</v>
      </c>
      <c r="G17" s="13" t="str">
        <f t="shared" si="0"/>
        <v>/ 61,200 บาท</v>
      </c>
      <c r="H17" s="33">
        <v>61200</v>
      </c>
      <c r="I17" s="16"/>
      <c r="J17" s="19" t="s">
        <v>195</v>
      </c>
    </row>
    <row r="18" spans="1:10">
      <c r="A18" s="12">
        <v>7</v>
      </c>
      <c r="B18" s="8" t="s">
        <v>268</v>
      </c>
      <c r="C18" s="14">
        <v>134960</v>
      </c>
      <c r="D18" s="14">
        <v>134960</v>
      </c>
      <c r="E18" s="7" t="s">
        <v>15</v>
      </c>
      <c r="F18" s="13" t="s">
        <v>22</v>
      </c>
      <c r="G18" s="8" t="str">
        <f t="shared" si="0"/>
        <v>นายสัญชัย รุจิพัฒนพงศ์</v>
      </c>
      <c r="H18" s="32"/>
      <c r="I18" s="7" t="s">
        <v>16</v>
      </c>
      <c r="J18" s="15" t="s">
        <v>91</v>
      </c>
    </row>
    <row r="19" spans="1:10">
      <c r="A19" s="12"/>
      <c r="B19" s="13"/>
      <c r="C19" s="14"/>
      <c r="D19" s="14"/>
      <c r="E19" s="12"/>
      <c r="F19" s="13" t="s">
        <v>267</v>
      </c>
      <c r="G19" s="13" t="str">
        <f t="shared" si="0"/>
        <v>/ 134,960 บาท</v>
      </c>
      <c r="H19" s="33">
        <v>134960</v>
      </c>
      <c r="I19" s="12"/>
      <c r="J19" s="15" t="s">
        <v>195</v>
      </c>
    </row>
    <row r="20" spans="1:10">
      <c r="A20" s="7">
        <v>8</v>
      </c>
      <c r="B20" s="8" t="s">
        <v>266</v>
      </c>
      <c r="C20" s="9">
        <v>2840</v>
      </c>
      <c r="D20" s="9">
        <v>2840</v>
      </c>
      <c r="E20" s="7" t="s">
        <v>15</v>
      </c>
      <c r="F20" s="8" t="s">
        <v>28</v>
      </c>
      <c r="G20" s="8" t="str">
        <f t="shared" si="0"/>
        <v>ร้านป้าฮ่วย</v>
      </c>
      <c r="H20" s="32"/>
      <c r="I20" s="7" t="s">
        <v>16</v>
      </c>
      <c r="J20" s="10" t="s">
        <v>93</v>
      </c>
    </row>
    <row r="21" spans="1:10">
      <c r="A21" s="16"/>
      <c r="B21" s="17" t="s">
        <v>33</v>
      </c>
      <c r="C21" s="18"/>
      <c r="D21" s="18"/>
      <c r="E21" s="16"/>
      <c r="F21" s="17" t="s">
        <v>265</v>
      </c>
      <c r="G21" s="17" t="str">
        <f t="shared" si="0"/>
        <v>/ 2,840 บาท</v>
      </c>
      <c r="H21" s="34">
        <v>2840</v>
      </c>
      <c r="I21" s="16"/>
      <c r="J21" s="19" t="s">
        <v>198</v>
      </c>
    </row>
    <row r="22" spans="1:10">
      <c r="A22" s="12">
        <v>9</v>
      </c>
      <c r="B22" s="13" t="s">
        <v>264</v>
      </c>
      <c r="C22" s="14">
        <v>30548.5</v>
      </c>
      <c r="D22" s="14">
        <v>30548.5</v>
      </c>
      <c r="E22" s="12" t="s">
        <v>15</v>
      </c>
      <c r="F22" s="13" t="s">
        <v>18</v>
      </c>
      <c r="G22" s="13" t="str">
        <f t="shared" si="0"/>
        <v>หจก.แกลงคอมพิวเตอร์</v>
      </c>
      <c r="H22" s="33"/>
      <c r="I22" s="12" t="s">
        <v>16</v>
      </c>
      <c r="J22" s="15" t="s">
        <v>263</v>
      </c>
    </row>
    <row r="23" spans="1:10">
      <c r="A23" s="12"/>
      <c r="B23" s="13" t="s">
        <v>262</v>
      </c>
      <c r="C23" s="14"/>
      <c r="D23" s="14"/>
      <c r="E23" s="12"/>
      <c r="F23" s="13" t="s">
        <v>261</v>
      </c>
      <c r="G23" s="13" t="str">
        <f t="shared" si="0"/>
        <v>แอนด์ เซอร์วิส / 30,548.50 บ.</v>
      </c>
      <c r="H23" s="33">
        <v>30548.5</v>
      </c>
      <c r="I23" s="12"/>
      <c r="J23" s="15" t="s">
        <v>201</v>
      </c>
    </row>
    <row r="24" spans="1:10">
      <c r="A24" s="7">
        <v>10</v>
      </c>
      <c r="B24" s="8" t="s">
        <v>260</v>
      </c>
      <c r="C24" s="9">
        <v>35000</v>
      </c>
      <c r="D24" s="9">
        <v>35000</v>
      </c>
      <c r="E24" s="7" t="s">
        <v>15</v>
      </c>
      <c r="F24" s="8" t="s">
        <v>259</v>
      </c>
      <c r="G24" s="8" t="str">
        <f t="shared" si="0"/>
        <v>นายชาญณรงค์ มะโนรมย์</v>
      </c>
      <c r="H24" s="32"/>
      <c r="I24" s="7" t="s">
        <v>16</v>
      </c>
      <c r="J24" s="10" t="s">
        <v>258</v>
      </c>
    </row>
    <row r="25" spans="1:10">
      <c r="A25" s="16"/>
      <c r="B25" s="17" t="s">
        <v>257</v>
      </c>
      <c r="C25" s="18"/>
      <c r="D25" s="18"/>
      <c r="E25" s="16"/>
      <c r="F25" s="17" t="s">
        <v>256</v>
      </c>
      <c r="G25" s="17" t="str">
        <f t="shared" si="0"/>
        <v>/ 35,000 บาท</v>
      </c>
      <c r="H25" s="34">
        <v>35000</v>
      </c>
      <c r="I25" s="16"/>
      <c r="J25" s="19" t="s">
        <v>201</v>
      </c>
    </row>
    <row r="26" spans="1:10">
      <c r="A26" s="12">
        <v>11</v>
      </c>
      <c r="B26" s="13" t="s">
        <v>255</v>
      </c>
      <c r="C26" s="14">
        <v>12000</v>
      </c>
      <c r="D26" s="14">
        <v>12000</v>
      </c>
      <c r="E26" s="12" t="s">
        <v>15</v>
      </c>
      <c r="F26" s="13" t="s">
        <v>254</v>
      </c>
      <c r="G26" s="13" t="str">
        <f t="shared" si="0"/>
        <v>นายธีระพงษ์ สักสิงห์</v>
      </c>
      <c r="H26" s="33"/>
      <c r="I26" s="12" t="s">
        <v>16</v>
      </c>
      <c r="J26" s="15" t="s">
        <v>253</v>
      </c>
    </row>
    <row r="27" spans="1:10">
      <c r="A27" s="16"/>
      <c r="B27" s="13" t="s">
        <v>252</v>
      </c>
      <c r="C27" s="14"/>
      <c r="D27" s="14"/>
      <c r="E27" s="12"/>
      <c r="F27" s="13" t="s">
        <v>251</v>
      </c>
      <c r="G27" s="13" t="str">
        <f t="shared" si="0"/>
        <v>/ 12,000 บาท</v>
      </c>
      <c r="H27" s="33">
        <v>12000</v>
      </c>
      <c r="I27" s="12"/>
      <c r="J27" s="15" t="s">
        <v>201</v>
      </c>
    </row>
    <row r="28" spans="1:10">
      <c r="A28" s="12">
        <v>12</v>
      </c>
      <c r="B28" s="8" t="s">
        <v>250</v>
      </c>
      <c r="C28" s="9">
        <v>3300</v>
      </c>
      <c r="D28" s="9">
        <v>3300</v>
      </c>
      <c r="E28" s="7" t="s">
        <v>15</v>
      </c>
      <c r="F28" s="8" t="s">
        <v>20</v>
      </c>
      <c r="G28" s="8" t="str">
        <f t="shared" si="0"/>
        <v>นายวีระชัย ตั้งสุทธิชัยเจริญ</v>
      </c>
      <c r="H28" s="32"/>
      <c r="I28" s="7" t="s">
        <v>16</v>
      </c>
      <c r="J28" s="10" t="s">
        <v>249</v>
      </c>
    </row>
    <row r="29" spans="1:10">
      <c r="A29" s="16"/>
      <c r="B29" s="17" t="s">
        <v>248</v>
      </c>
      <c r="C29" s="18"/>
      <c r="D29" s="18"/>
      <c r="E29" s="16"/>
      <c r="F29" s="17" t="s">
        <v>247</v>
      </c>
      <c r="G29" s="17" t="str">
        <f t="shared" si="0"/>
        <v>/ 3,300 บาท</v>
      </c>
      <c r="H29" s="34">
        <v>3300</v>
      </c>
      <c r="I29" s="16"/>
      <c r="J29" s="19" t="s">
        <v>237</v>
      </c>
    </row>
    <row r="30" spans="1:10" s="4" customFormat="1" ht="21.75" customHeight="1">
      <c r="A30" s="37" t="s">
        <v>1</v>
      </c>
      <c r="B30" s="37" t="s">
        <v>2</v>
      </c>
      <c r="C30" s="2" t="s">
        <v>3</v>
      </c>
      <c r="D30" s="39" t="s">
        <v>5</v>
      </c>
      <c r="E30" s="37" t="s">
        <v>6</v>
      </c>
      <c r="F30" s="3" t="s">
        <v>7</v>
      </c>
      <c r="G30" s="3" t="s">
        <v>13</v>
      </c>
      <c r="H30" s="30"/>
      <c r="I30" s="3" t="s">
        <v>9</v>
      </c>
      <c r="J30" s="3" t="s">
        <v>11</v>
      </c>
    </row>
    <row r="31" spans="1:10" s="4" customFormat="1" ht="21.75" customHeight="1">
      <c r="A31" s="38"/>
      <c r="B31" s="38"/>
      <c r="C31" s="5" t="s">
        <v>4</v>
      </c>
      <c r="D31" s="40"/>
      <c r="E31" s="38"/>
      <c r="F31" s="6" t="s">
        <v>8</v>
      </c>
      <c r="G31" s="6" t="s">
        <v>14</v>
      </c>
      <c r="H31" s="31"/>
      <c r="I31" s="6" t="s">
        <v>10</v>
      </c>
      <c r="J31" s="6" t="s">
        <v>12</v>
      </c>
    </row>
    <row r="32" spans="1:10">
      <c r="A32" s="7">
        <v>13</v>
      </c>
      <c r="B32" s="8" t="s">
        <v>246</v>
      </c>
      <c r="C32" s="9">
        <v>6080</v>
      </c>
      <c r="D32" s="9">
        <v>6080</v>
      </c>
      <c r="E32" s="7" t="s">
        <v>15</v>
      </c>
      <c r="F32" s="8" t="s">
        <v>20</v>
      </c>
      <c r="G32" s="8" t="str">
        <f t="shared" ref="G32:G55" si="1">F32</f>
        <v>นายวีระชัย ตั้งสุทธิชัยเจริญ</v>
      </c>
      <c r="H32" s="32"/>
      <c r="I32" s="7" t="s">
        <v>16</v>
      </c>
      <c r="J32" s="10" t="s">
        <v>245</v>
      </c>
    </row>
    <row r="33" spans="1:10">
      <c r="A33" s="12"/>
      <c r="B33" s="17" t="s">
        <v>244</v>
      </c>
      <c r="C33" s="18"/>
      <c r="D33" s="18"/>
      <c r="E33" s="16"/>
      <c r="F33" s="17" t="s">
        <v>243</v>
      </c>
      <c r="G33" s="17" t="str">
        <f t="shared" si="1"/>
        <v>/ 6,080 บาท</v>
      </c>
      <c r="H33" s="34">
        <v>6080</v>
      </c>
      <c r="I33" s="16"/>
      <c r="J33" s="19" t="s">
        <v>237</v>
      </c>
    </row>
    <row r="34" spans="1:10">
      <c r="A34" s="7">
        <v>14</v>
      </c>
      <c r="B34" s="8" t="s">
        <v>242</v>
      </c>
      <c r="C34" s="9">
        <v>8100</v>
      </c>
      <c r="D34" s="9">
        <v>8100</v>
      </c>
      <c r="E34" s="7" t="s">
        <v>15</v>
      </c>
      <c r="F34" s="8" t="s">
        <v>241</v>
      </c>
      <c r="G34" s="8" t="str">
        <f t="shared" si="1"/>
        <v>นางประภาภรณ์ สนั่นไหว</v>
      </c>
      <c r="H34" s="32"/>
      <c r="I34" s="7" t="s">
        <v>16</v>
      </c>
      <c r="J34" s="10" t="s">
        <v>240</v>
      </c>
    </row>
    <row r="35" spans="1:10">
      <c r="A35" s="16"/>
      <c r="B35" s="17" t="s">
        <v>239</v>
      </c>
      <c r="C35" s="18"/>
      <c r="D35" s="18"/>
      <c r="E35" s="16"/>
      <c r="F35" s="17" t="s">
        <v>238</v>
      </c>
      <c r="G35" s="17" t="str">
        <f t="shared" si="1"/>
        <v>/ 8,100 บาท</v>
      </c>
      <c r="H35" s="34">
        <v>8100</v>
      </c>
      <c r="I35" s="16"/>
      <c r="J35" s="19" t="s">
        <v>237</v>
      </c>
    </row>
    <row r="36" spans="1:10">
      <c r="A36" s="12">
        <v>15</v>
      </c>
      <c r="B36" s="8" t="s">
        <v>236</v>
      </c>
      <c r="C36" s="9">
        <v>14110</v>
      </c>
      <c r="D36" s="9">
        <v>14110</v>
      </c>
      <c r="E36" s="7" t="s">
        <v>15</v>
      </c>
      <c r="F36" s="8" t="s">
        <v>20</v>
      </c>
      <c r="G36" s="8" t="str">
        <f t="shared" si="1"/>
        <v>นายวีระชัย ตั้งสุทธิชัยเจริญ</v>
      </c>
      <c r="H36" s="32"/>
      <c r="I36" s="7" t="s">
        <v>16</v>
      </c>
      <c r="J36" s="10" t="s">
        <v>235</v>
      </c>
    </row>
    <row r="37" spans="1:10">
      <c r="A37" s="12"/>
      <c r="B37" s="17" t="s">
        <v>234</v>
      </c>
      <c r="C37" s="18"/>
      <c r="D37" s="18"/>
      <c r="E37" s="16"/>
      <c r="F37" s="17" t="s">
        <v>233</v>
      </c>
      <c r="G37" s="17" t="str">
        <f t="shared" si="1"/>
        <v>/ 14,110 บาท</v>
      </c>
      <c r="H37" s="34">
        <v>14110</v>
      </c>
      <c r="I37" s="16"/>
      <c r="J37" s="19" t="s">
        <v>186</v>
      </c>
    </row>
    <row r="38" spans="1:10">
      <c r="A38" s="7">
        <v>16</v>
      </c>
      <c r="B38" s="8" t="s">
        <v>232</v>
      </c>
      <c r="C38" s="9">
        <v>15890</v>
      </c>
      <c r="D38" s="9">
        <v>15890</v>
      </c>
      <c r="E38" s="7" t="s">
        <v>15</v>
      </c>
      <c r="F38" s="8" t="s">
        <v>231</v>
      </c>
      <c r="G38" s="8" t="str">
        <f t="shared" si="1"/>
        <v>ร้านต่ายไดนาโม</v>
      </c>
      <c r="H38" s="32"/>
      <c r="I38" s="7" t="s">
        <v>16</v>
      </c>
      <c r="J38" s="10" t="s">
        <v>230</v>
      </c>
    </row>
    <row r="39" spans="1:10">
      <c r="A39" s="16"/>
      <c r="B39" s="17" t="s">
        <v>229</v>
      </c>
      <c r="C39" s="18"/>
      <c r="D39" s="18"/>
      <c r="E39" s="16"/>
      <c r="F39" s="17" t="s">
        <v>228</v>
      </c>
      <c r="G39" s="17" t="str">
        <f t="shared" si="1"/>
        <v>/ 15,890 บาท</v>
      </c>
      <c r="H39" s="34">
        <v>15890</v>
      </c>
      <c r="I39" s="16"/>
      <c r="J39" s="19" t="s">
        <v>227</v>
      </c>
    </row>
    <row r="40" spans="1:10">
      <c r="A40" s="12">
        <v>17</v>
      </c>
      <c r="B40" s="13" t="s">
        <v>226</v>
      </c>
      <c r="C40" s="14">
        <v>51000</v>
      </c>
      <c r="D40" s="14">
        <v>51000</v>
      </c>
      <c r="E40" s="7" t="s">
        <v>15</v>
      </c>
      <c r="F40" s="13" t="s">
        <v>225</v>
      </c>
      <c r="G40" s="8" t="str">
        <f t="shared" si="1"/>
        <v>บริษัท จริน สุขมหันต์ จำกัด</v>
      </c>
      <c r="H40" s="32"/>
      <c r="I40" s="7" t="s">
        <v>16</v>
      </c>
      <c r="J40" s="15" t="s">
        <v>224</v>
      </c>
    </row>
    <row r="41" spans="1:10">
      <c r="A41" s="12"/>
      <c r="B41" s="13" t="s">
        <v>223</v>
      </c>
      <c r="C41" s="14"/>
      <c r="D41" s="14"/>
      <c r="E41" s="12"/>
      <c r="F41" s="13" t="s">
        <v>222</v>
      </c>
      <c r="G41" s="13" t="str">
        <f t="shared" si="1"/>
        <v>/ 51,000 บาท</v>
      </c>
      <c r="H41" s="33">
        <v>51000</v>
      </c>
      <c r="I41" s="12"/>
      <c r="J41" s="15" t="s">
        <v>174</v>
      </c>
    </row>
    <row r="42" spans="1:10">
      <c r="A42" s="7">
        <v>18</v>
      </c>
      <c r="B42" s="8" t="s">
        <v>221</v>
      </c>
      <c r="C42" s="9">
        <v>27392</v>
      </c>
      <c r="D42" s="9">
        <v>27392</v>
      </c>
      <c r="E42" s="7" t="s">
        <v>15</v>
      </c>
      <c r="F42" s="8" t="s">
        <v>18</v>
      </c>
      <c r="G42" s="8" t="str">
        <f t="shared" si="1"/>
        <v>หจก.แกลงคอมพิวเตอร์</v>
      </c>
      <c r="H42" s="32"/>
      <c r="I42" s="7" t="s">
        <v>16</v>
      </c>
      <c r="J42" s="10" t="s">
        <v>220</v>
      </c>
    </row>
    <row r="43" spans="1:10">
      <c r="A43" s="16"/>
      <c r="B43" s="17" t="s">
        <v>219</v>
      </c>
      <c r="C43" s="18"/>
      <c r="D43" s="18"/>
      <c r="E43" s="16"/>
      <c r="F43" s="17" t="s">
        <v>218</v>
      </c>
      <c r="G43" s="17" t="str">
        <f t="shared" si="1"/>
        <v>แอนด์ เซอส์วิส/ 27,392 บาท</v>
      </c>
      <c r="H43" s="34">
        <v>27392</v>
      </c>
      <c r="I43" s="16"/>
      <c r="J43" s="19" t="s">
        <v>217</v>
      </c>
    </row>
    <row r="44" spans="1:10">
      <c r="A44" s="12">
        <v>19</v>
      </c>
      <c r="B44" s="13" t="s">
        <v>216</v>
      </c>
      <c r="C44" s="14">
        <v>19133</v>
      </c>
      <c r="D44" s="14">
        <v>19133</v>
      </c>
      <c r="E44" s="12" t="s">
        <v>15</v>
      </c>
      <c r="F44" s="13" t="s">
        <v>96</v>
      </c>
      <c r="G44" s="13" t="str">
        <f t="shared" si="1"/>
        <v>นายมานะ ไทยเจริญ</v>
      </c>
      <c r="H44" s="33"/>
      <c r="I44" s="12" t="s">
        <v>16</v>
      </c>
      <c r="J44" s="15" t="s">
        <v>215</v>
      </c>
    </row>
    <row r="45" spans="1:10">
      <c r="A45" s="12"/>
      <c r="B45" s="13" t="s">
        <v>214</v>
      </c>
      <c r="C45" s="14"/>
      <c r="D45" s="14"/>
      <c r="E45" s="12"/>
      <c r="F45" s="13" t="s">
        <v>213</v>
      </c>
      <c r="G45" s="13" t="str">
        <f t="shared" si="1"/>
        <v>/ 19,133 บาท</v>
      </c>
      <c r="H45" s="33">
        <v>19133</v>
      </c>
      <c r="I45" s="12"/>
      <c r="J45" s="15" t="s">
        <v>198</v>
      </c>
    </row>
    <row r="46" spans="1:10">
      <c r="A46" s="7">
        <v>20</v>
      </c>
      <c r="B46" s="8" t="s">
        <v>212</v>
      </c>
      <c r="C46" s="9">
        <v>372304.47</v>
      </c>
      <c r="D46" s="9">
        <v>372304.47</v>
      </c>
      <c r="E46" s="7" t="s">
        <v>15</v>
      </c>
      <c r="F46" s="8" t="s">
        <v>211</v>
      </c>
      <c r="G46" s="8" t="str">
        <f t="shared" si="1"/>
        <v>บริษัท ธวัชฟาร์ม จำกัด</v>
      </c>
      <c r="H46" s="32"/>
      <c r="I46" s="7" t="s">
        <v>16</v>
      </c>
      <c r="J46" s="10" t="s">
        <v>51</v>
      </c>
    </row>
    <row r="47" spans="1:10">
      <c r="A47" s="16"/>
      <c r="B47" s="17" t="s">
        <v>210</v>
      </c>
      <c r="C47" s="18"/>
      <c r="D47" s="18"/>
      <c r="E47" s="16"/>
      <c r="F47" s="17" t="s">
        <v>209</v>
      </c>
      <c r="G47" s="17" t="str">
        <f t="shared" si="1"/>
        <v>/ 372,304.47 บาท</v>
      </c>
      <c r="H47" s="34">
        <v>372304.47</v>
      </c>
      <c r="I47" s="16"/>
      <c r="J47" s="19" t="s">
        <v>208</v>
      </c>
    </row>
    <row r="48" spans="1:10">
      <c r="A48" s="12">
        <v>21</v>
      </c>
      <c r="B48" s="13" t="s">
        <v>207</v>
      </c>
      <c r="C48" s="14">
        <v>250000</v>
      </c>
      <c r="D48" s="14">
        <v>250000</v>
      </c>
      <c r="E48" s="12" t="s">
        <v>15</v>
      </c>
      <c r="F48" s="13" t="s">
        <v>206</v>
      </c>
      <c r="G48" s="13" t="str">
        <f t="shared" si="1"/>
        <v>ร้านหินแม่จำปี</v>
      </c>
      <c r="H48" s="33"/>
      <c r="I48" s="12" t="s">
        <v>16</v>
      </c>
      <c r="J48" s="15" t="s">
        <v>54</v>
      </c>
    </row>
    <row r="49" spans="1:10">
      <c r="A49" s="12"/>
      <c r="B49" s="13"/>
      <c r="C49" s="14"/>
      <c r="D49" s="14"/>
      <c r="E49" s="12"/>
      <c r="F49" s="13" t="s">
        <v>205</v>
      </c>
      <c r="G49" s="13" t="str">
        <f t="shared" si="1"/>
        <v>/ 250,000 บาท</v>
      </c>
      <c r="H49" s="33">
        <v>250000</v>
      </c>
      <c r="I49" s="12"/>
      <c r="J49" s="15" t="s">
        <v>201</v>
      </c>
    </row>
    <row r="50" spans="1:10">
      <c r="A50" s="7">
        <v>22</v>
      </c>
      <c r="B50" s="8" t="s">
        <v>204</v>
      </c>
      <c r="C50" s="9">
        <v>200</v>
      </c>
      <c r="D50" s="9">
        <v>200</v>
      </c>
      <c r="E50" s="7" t="s">
        <v>15</v>
      </c>
      <c r="F50" s="8" t="s">
        <v>137</v>
      </c>
      <c r="G50" s="8" t="str">
        <f t="shared" si="1"/>
        <v>หจก.เอ็นวี ปิโตรเลียม</v>
      </c>
      <c r="H50" s="32"/>
      <c r="I50" s="7" t="s">
        <v>16</v>
      </c>
      <c r="J50" s="10" t="s">
        <v>74</v>
      </c>
    </row>
    <row r="51" spans="1:10">
      <c r="A51" s="16"/>
      <c r="B51" s="26" t="s">
        <v>203</v>
      </c>
      <c r="C51" s="18"/>
      <c r="D51" s="18"/>
      <c r="E51" s="16"/>
      <c r="F51" s="17" t="s">
        <v>202</v>
      </c>
      <c r="G51" s="13" t="str">
        <f t="shared" si="1"/>
        <v>/ 200 บาท</v>
      </c>
      <c r="H51" s="33">
        <v>200</v>
      </c>
      <c r="I51" s="16"/>
      <c r="J51" s="19" t="s">
        <v>201</v>
      </c>
    </row>
    <row r="52" spans="1:10">
      <c r="A52" s="7">
        <v>23</v>
      </c>
      <c r="B52" s="8" t="s">
        <v>200</v>
      </c>
      <c r="C52" s="9">
        <v>80000</v>
      </c>
      <c r="D52" s="9">
        <v>80000</v>
      </c>
      <c r="E52" s="7" t="s">
        <v>15</v>
      </c>
      <c r="F52" s="8" t="s">
        <v>137</v>
      </c>
      <c r="G52" s="8" t="str">
        <f t="shared" si="1"/>
        <v>หจก.เอ็นวี ปิโตรเลียม</v>
      </c>
      <c r="H52" s="32"/>
      <c r="I52" s="7" t="s">
        <v>16</v>
      </c>
      <c r="J52" s="10" t="s">
        <v>75</v>
      </c>
    </row>
    <row r="53" spans="1:10">
      <c r="A53" s="16"/>
      <c r="B53" s="25">
        <v>244014</v>
      </c>
      <c r="C53" s="18"/>
      <c r="D53" s="18"/>
      <c r="E53" s="16"/>
      <c r="F53" s="17" t="s">
        <v>199</v>
      </c>
      <c r="G53" s="13" t="str">
        <f t="shared" si="1"/>
        <v>/ 80,000 บาท</v>
      </c>
      <c r="H53" s="33">
        <v>80000</v>
      </c>
      <c r="I53" s="16"/>
      <c r="J53" s="19" t="s">
        <v>198</v>
      </c>
    </row>
    <row r="54" spans="1:10">
      <c r="A54" s="7">
        <v>24</v>
      </c>
      <c r="B54" s="8" t="s">
        <v>181</v>
      </c>
      <c r="C54" s="9">
        <v>187100</v>
      </c>
      <c r="D54" s="9">
        <v>187104.76</v>
      </c>
      <c r="E54" s="7" t="s">
        <v>15</v>
      </c>
      <c r="F54" s="8" t="s">
        <v>185</v>
      </c>
      <c r="G54" s="8" t="str">
        <f t="shared" si="1"/>
        <v>บริษัท ส.ทรัพย์ดี จำกัด</v>
      </c>
      <c r="H54" s="32"/>
      <c r="I54" s="7" t="s">
        <v>16</v>
      </c>
      <c r="J54" s="10" t="s">
        <v>45</v>
      </c>
    </row>
    <row r="55" spans="1:10">
      <c r="A55" s="16"/>
      <c r="B55" s="17" t="s">
        <v>197</v>
      </c>
      <c r="C55" s="18"/>
      <c r="D55" s="18"/>
      <c r="E55" s="16"/>
      <c r="F55" s="17" t="s">
        <v>196</v>
      </c>
      <c r="G55" s="17" t="str">
        <f t="shared" si="1"/>
        <v>/ 187,000 บาท</v>
      </c>
      <c r="H55" s="34">
        <v>187000</v>
      </c>
      <c r="I55" s="16"/>
      <c r="J55" s="19" t="s">
        <v>195</v>
      </c>
    </row>
    <row r="56" spans="1:10" s="4" customFormat="1" ht="21.75" customHeight="1">
      <c r="A56" s="37" t="s">
        <v>1</v>
      </c>
      <c r="B56" s="37" t="s">
        <v>2</v>
      </c>
      <c r="C56" s="2" t="s">
        <v>3</v>
      </c>
      <c r="D56" s="39" t="s">
        <v>5</v>
      </c>
      <c r="E56" s="37" t="s">
        <v>6</v>
      </c>
      <c r="F56" s="3" t="s">
        <v>7</v>
      </c>
      <c r="G56" s="3" t="s">
        <v>13</v>
      </c>
      <c r="H56" s="30"/>
      <c r="I56" s="3" t="s">
        <v>9</v>
      </c>
      <c r="J56" s="3" t="s">
        <v>11</v>
      </c>
    </row>
    <row r="57" spans="1:10" s="4" customFormat="1" ht="21.75" customHeight="1">
      <c r="A57" s="38"/>
      <c r="B57" s="38"/>
      <c r="C57" s="5" t="s">
        <v>4</v>
      </c>
      <c r="D57" s="40"/>
      <c r="E57" s="38"/>
      <c r="F57" s="6" t="s">
        <v>8</v>
      </c>
      <c r="G57" s="6" t="s">
        <v>14</v>
      </c>
      <c r="H57" s="31"/>
      <c r="I57" s="6" t="s">
        <v>10</v>
      </c>
      <c r="J57" s="6" t="s">
        <v>12</v>
      </c>
    </row>
    <row r="58" spans="1:10">
      <c r="A58" s="7">
        <v>25</v>
      </c>
      <c r="B58" s="8" t="s">
        <v>181</v>
      </c>
      <c r="C58" s="9">
        <v>305100</v>
      </c>
      <c r="D58" s="9">
        <v>302953.53999999998</v>
      </c>
      <c r="E58" s="7" t="s">
        <v>15</v>
      </c>
      <c r="F58" s="8" t="s">
        <v>19</v>
      </c>
      <c r="G58" s="8" t="str">
        <f t="shared" ref="G58:G67" si="2">F58</f>
        <v>บริษัท ทู พี เมสัน จำกัด</v>
      </c>
      <c r="H58" s="32"/>
      <c r="I58" s="7" t="s">
        <v>16</v>
      </c>
      <c r="J58" s="10" t="s">
        <v>48</v>
      </c>
    </row>
    <row r="59" spans="1:10">
      <c r="A59" s="12"/>
      <c r="B59" s="13" t="s">
        <v>192</v>
      </c>
      <c r="C59" s="14"/>
      <c r="D59" s="14"/>
      <c r="E59" s="12"/>
      <c r="F59" s="13" t="s">
        <v>191</v>
      </c>
      <c r="G59" s="13" t="str">
        <f t="shared" si="2"/>
        <v>/ 302,900 บาท</v>
      </c>
      <c r="H59" s="33">
        <v>302900</v>
      </c>
      <c r="I59" s="12"/>
      <c r="J59" s="15" t="s">
        <v>190</v>
      </c>
    </row>
    <row r="60" spans="1:10">
      <c r="A60" s="7">
        <v>26</v>
      </c>
      <c r="B60" s="8" t="s">
        <v>181</v>
      </c>
      <c r="C60" s="9">
        <v>282400</v>
      </c>
      <c r="D60" s="9">
        <v>281098.25</v>
      </c>
      <c r="E60" s="7" t="s">
        <v>15</v>
      </c>
      <c r="F60" s="8" t="s">
        <v>189</v>
      </c>
      <c r="G60" s="8" t="str">
        <f t="shared" si="2"/>
        <v>บริษัท พรหมรังสี คอนสตรัค</v>
      </c>
      <c r="H60" s="32"/>
      <c r="I60" s="7" t="s">
        <v>16</v>
      </c>
      <c r="J60" s="10" t="s">
        <v>51</v>
      </c>
    </row>
    <row r="61" spans="1:10">
      <c r="A61" s="16"/>
      <c r="B61" s="17" t="s">
        <v>188</v>
      </c>
      <c r="C61" s="18"/>
      <c r="D61" s="18"/>
      <c r="E61" s="16"/>
      <c r="F61" s="17" t="s">
        <v>187</v>
      </c>
      <c r="G61" s="17" t="str">
        <f t="shared" si="2"/>
        <v>ชั่น จำกัด / 281,000 บาท</v>
      </c>
      <c r="H61" s="34">
        <v>281000</v>
      </c>
      <c r="I61" s="16"/>
      <c r="J61" s="19" t="s">
        <v>186</v>
      </c>
    </row>
    <row r="62" spans="1:10">
      <c r="A62" s="7">
        <v>27</v>
      </c>
      <c r="B62" s="8" t="s">
        <v>181</v>
      </c>
      <c r="C62" s="9">
        <v>186200</v>
      </c>
      <c r="D62" s="9">
        <v>179292.11</v>
      </c>
      <c r="E62" s="7" t="s">
        <v>15</v>
      </c>
      <c r="F62" s="8" t="s">
        <v>185</v>
      </c>
      <c r="G62" s="8" t="str">
        <f t="shared" si="2"/>
        <v>บริษัท ส.ทรัพย์ดี จำกัด</v>
      </c>
      <c r="H62" s="32"/>
      <c r="I62" s="7" t="s">
        <v>16</v>
      </c>
      <c r="J62" s="10" t="s">
        <v>54</v>
      </c>
    </row>
    <row r="63" spans="1:10">
      <c r="A63" s="12"/>
      <c r="B63" s="13" t="s">
        <v>184</v>
      </c>
      <c r="C63" s="14"/>
      <c r="D63" s="14"/>
      <c r="E63" s="12"/>
      <c r="F63" s="13" t="s">
        <v>183</v>
      </c>
      <c r="G63" s="13" t="str">
        <f t="shared" si="2"/>
        <v>/ 179,000 บาท</v>
      </c>
      <c r="H63" s="33">
        <v>179000</v>
      </c>
      <c r="I63" s="12"/>
      <c r="J63" s="15" t="s">
        <v>182</v>
      </c>
    </row>
    <row r="64" spans="1:10">
      <c r="A64" s="7">
        <v>28</v>
      </c>
      <c r="B64" s="8" t="s">
        <v>181</v>
      </c>
      <c r="C64" s="9">
        <v>78300</v>
      </c>
      <c r="D64" s="9">
        <v>79595.94</v>
      </c>
      <c r="E64" s="7" t="s">
        <v>15</v>
      </c>
      <c r="F64" s="8" t="s">
        <v>177</v>
      </c>
      <c r="G64" s="8" t="str">
        <f t="shared" si="2"/>
        <v>บริษัท สิทธิโชค คอนสตรัคชั่น</v>
      </c>
      <c r="H64" s="32"/>
      <c r="I64" s="7" t="s">
        <v>16</v>
      </c>
      <c r="J64" s="10" t="s">
        <v>74</v>
      </c>
    </row>
    <row r="65" spans="1:10">
      <c r="A65" s="16"/>
      <c r="B65" s="17" t="s">
        <v>180</v>
      </c>
      <c r="C65" s="18"/>
      <c r="D65" s="18"/>
      <c r="E65" s="16"/>
      <c r="F65" s="17" t="s">
        <v>179</v>
      </c>
      <c r="G65" s="17" t="str">
        <f t="shared" si="2"/>
        <v>แอนด์ บิวดิ้ง จำกัด / 78,300 บ.</v>
      </c>
      <c r="H65" s="34">
        <v>78300</v>
      </c>
      <c r="I65" s="16"/>
      <c r="J65" s="19" t="s">
        <v>174</v>
      </c>
    </row>
    <row r="66" spans="1:10">
      <c r="A66" s="12">
        <v>29</v>
      </c>
      <c r="B66" s="13" t="s">
        <v>178</v>
      </c>
      <c r="C66" s="14">
        <v>191900</v>
      </c>
      <c r="D66" s="14">
        <v>191831.38</v>
      </c>
      <c r="E66" s="12" t="s">
        <v>15</v>
      </c>
      <c r="F66" s="13" t="s">
        <v>177</v>
      </c>
      <c r="G66" s="13" t="str">
        <f t="shared" si="2"/>
        <v>บริษัท สิทธิโชค คอนสตรัคชั่น</v>
      </c>
      <c r="H66" s="33"/>
      <c r="I66" s="7" t="s">
        <v>16</v>
      </c>
      <c r="J66" s="15" t="s">
        <v>75</v>
      </c>
    </row>
    <row r="67" spans="1:10">
      <c r="A67" s="16"/>
      <c r="B67" s="17" t="s">
        <v>176</v>
      </c>
      <c r="C67" s="18"/>
      <c r="D67" s="18"/>
      <c r="E67" s="16"/>
      <c r="F67" s="17" t="s">
        <v>175</v>
      </c>
      <c r="G67" s="17" t="str">
        <f t="shared" si="2"/>
        <v>แอนด์ บิวดิ้ง จำกัด /191,800 บ.</v>
      </c>
      <c r="H67" s="34">
        <v>191800</v>
      </c>
      <c r="I67" s="16"/>
      <c r="J67" s="19" t="s">
        <v>174</v>
      </c>
    </row>
    <row r="68" spans="1:10">
      <c r="C68" s="44">
        <f>SUM(C6:C67)</f>
        <v>2395639.9699999997</v>
      </c>
      <c r="F68" s="43" t="s">
        <v>15</v>
      </c>
      <c r="G68" s="43">
        <v>29</v>
      </c>
      <c r="H68" s="44">
        <f>SUM(H6:H67)</f>
        <v>2384639.9699999997</v>
      </c>
    </row>
  </sheetData>
  <mergeCells count="15">
    <mergeCell ref="A30:A31"/>
    <mergeCell ref="B30:B31"/>
    <mergeCell ref="D30:D31"/>
    <mergeCell ref="E30:E31"/>
    <mergeCell ref="A1:J1"/>
    <mergeCell ref="A2:J2"/>
    <mergeCell ref="A3:J3"/>
    <mergeCell ref="A4:A5"/>
    <mergeCell ref="B4:B5"/>
    <mergeCell ref="D4:D5"/>
    <mergeCell ref="E4:E5"/>
    <mergeCell ref="A56:A57"/>
    <mergeCell ref="B56:B57"/>
    <mergeCell ref="D56:D57"/>
    <mergeCell ref="E56:E57"/>
  </mergeCells>
  <pageMargins left="0.23622047244094488" right="0.23622047244094488" top="0.15748031496062992" bottom="0.1574803149606299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25BE1-B958-4A7E-967B-4B4A7FD31D86}">
  <dimension ref="A1:L70"/>
  <sheetViews>
    <sheetView topLeftCell="A54" zoomScale="130" zoomScaleNormal="130" workbookViewId="0">
      <selection activeCell="C70" sqref="C70"/>
    </sheetView>
  </sheetViews>
  <sheetFormatPr defaultColWidth="9.140625" defaultRowHeight="18.75"/>
  <cols>
    <col min="1" max="1" width="5.140625" style="23" customWidth="1"/>
    <col min="2" max="2" width="31.85546875" style="11" customWidth="1"/>
    <col min="3" max="3" width="11.140625" style="24" bestFit="1" customWidth="1"/>
    <col min="4" max="4" width="10.42578125" style="24" customWidth="1"/>
    <col min="5" max="5" width="9.85546875" style="23" customWidth="1"/>
    <col min="6" max="6" width="18.140625" style="11" customWidth="1"/>
    <col min="7" max="7" width="18.7109375" style="11" customWidth="1"/>
    <col min="8" max="8" width="18.7109375" style="29" customWidth="1"/>
    <col min="9" max="9" width="11.140625" style="23" customWidth="1"/>
    <col min="10" max="10" width="18.28515625" style="23" customWidth="1"/>
    <col min="11" max="16384" width="9.140625" style="11"/>
  </cols>
  <sheetData>
    <row r="1" spans="1:12" s="1" customFormat="1" ht="21">
      <c r="A1" s="41" t="s">
        <v>302</v>
      </c>
      <c r="B1" s="41"/>
      <c r="C1" s="41"/>
      <c r="D1" s="41"/>
      <c r="E1" s="41"/>
      <c r="F1" s="41"/>
      <c r="G1" s="41"/>
      <c r="H1" s="41"/>
      <c r="I1" s="41"/>
      <c r="J1" s="41"/>
    </row>
    <row r="2" spans="1:12" s="1" customFormat="1" ht="21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</row>
    <row r="3" spans="1:12" s="1" customFormat="1" ht="21">
      <c r="A3" s="41" t="s">
        <v>301</v>
      </c>
      <c r="B3" s="41"/>
      <c r="C3" s="41"/>
      <c r="D3" s="41"/>
      <c r="E3" s="41"/>
      <c r="F3" s="41"/>
      <c r="G3" s="41"/>
      <c r="H3" s="41"/>
      <c r="I3" s="41"/>
      <c r="J3" s="41"/>
    </row>
    <row r="4" spans="1:12" s="4" customFormat="1" ht="21.75" customHeight="1">
      <c r="A4" s="37" t="s">
        <v>1</v>
      </c>
      <c r="B4" s="37" t="s">
        <v>2</v>
      </c>
      <c r="C4" s="2" t="s">
        <v>3</v>
      </c>
      <c r="D4" s="39" t="s">
        <v>5</v>
      </c>
      <c r="E4" s="37" t="s">
        <v>6</v>
      </c>
      <c r="F4" s="3" t="s">
        <v>7</v>
      </c>
      <c r="G4" s="3" t="s">
        <v>13</v>
      </c>
      <c r="H4" s="30"/>
      <c r="I4" s="3" t="s">
        <v>9</v>
      </c>
      <c r="J4" s="3" t="s">
        <v>11</v>
      </c>
    </row>
    <row r="5" spans="1:12" s="4" customFormat="1" ht="21.75" customHeight="1">
      <c r="A5" s="38"/>
      <c r="B5" s="38"/>
      <c r="C5" s="5" t="s">
        <v>4</v>
      </c>
      <c r="D5" s="40"/>
      <c r="E5" s="38"/>
      <c r="F5" s="6" t="s">
        <v>8</v>
      </c>
      <c r="G5" s="6" t="s">
        <v>14</v>
      </c>
      <c r="H5" s="31"/>
      <c r="I5" s="6" t="s">
        <v>10</v>
      </c>
      <c r="J5" s="6" t="s">
        <v>12</v>
      </c>
    </row>
    <row r="6" spans="1:12">
      <c r="A6" s="7">
        <v>1</v>
      </c>
      <c r="B6" s="8" t="s">
        <v>380</v>
      </c>
      <c r="C6" s="9">
        <v>3600</v>
      </c>
      <c r="D6" s="9">
        <v>3600</v>
      </c>
      <c r="E6" s="7" t="s">
        <v>15</v>
      </c>
      <c r="F6" s="8" t="s">
        <v>231</v>
      </c>
      <c r="G6" s="8" t="str">
        <f t="shared" ref="G6:G29" si="0">F6</f>
        <v>ร้านต่ายไดนาโม</v>
      </c>
      <c r="H6" s="32"/>
      <c r="I6" s="7" t="s">
        <v>16</v>
      </c>
      <c r="J6" s="10" t="s">
        <v>98</v>
      </c>
    </row>
    <row r="7" spans="1:12">
      <c r="A7" s="12"/>
      <c r="B7" s="17" t="s">
        <v>379</v>
      </c>
      <c r="C7" s="14"/>
      <c r="D7" s="14"/>
      <c r="E7" s="12"/>
      <c r="F7" s="13" t="s">
        <v>378</v>
      </c>
      <c r="G7" s="13" t="str">
        <f t="shared" si="0"/>
        <v>/ 3,600 บาท</v>
      </c>
      <c r="H7" s="33">
        <v>3600</v>
      </c>
      <c r="I7" s="12"/>
      <c r="J7" s="15" t="s">
        <v>292</v>
      </c>
    </row>
    <row r="8" spans="1:12" ht="21">
      <c r="A8" s="7">
        <v>2</v>
      </c>
      <c r="B8" s="8" t="s">
        <v>377</v>
      </c>
      <c r="C8" s="9">
        <v>14575</v>
      </c>
      <c r="D8" s="9">
        <v>14575</v>
      </c>
      <c r="E8" s="7" t="s">
        <v>15</v>
      </c>
      <c r="F8" s="8" t="s">
        <v>17</v>
      </c>
      <c r="G8" s="8" t="str">
        <f t="shared" si="0"/>
        <v>ร้านมณีรัตน์</v>
      </c>
      <c r="H8" s="32"/>
      <c r="I8" s="7" t="s">
        <v>16</v>
      </c>
      <c r="J8" s="10" t="s">
        <v>103</v>
      </c>
      <c r="L8" s="1"/>
    </row>
    <row r="9" spans="1:12">
      <c r="A9" s="16"/>
      <c r="B9" s="17"/>
      <c r="C9" s="18"/>
      <c r="D9" s="18"/>
      <c r="E9" s="16"/>
      <c r="F9" s="17" t="s">
        <v>376</v>
      </c>
      <c r="G9" s="13" t="str">
        <f t="shared" si="0"/>
        <v>/ 14,575 บาท</v>
      </c>
      <c r="H9" s="33">
        <v>14575</v>
      </c>
      <c r="I9" s="16"/>
      <c r="J9" s="19" t="s">
        <v>292</v>
      </c>
    </row>
    <row r="10" spans="1:12">
      <c r="A10" s="12">
        <v>3</v>
      </c>
      <c r="B10" s="13" t="s">
        <v>375</v>
      </c>
      <c r="C10" s="14">
        <v>22716</v>
      </c>
      <c r="D10" s="14">
        <v>22716</v>
      </c>
      <c r="E10" s="7" t="s">
        <v>15</v>
      </c>
      <c r="F10" s="13" t="s">
        <v>17</v>
      </c>
      <c r="G10" s="8" t="str">
        <f t="shared" si="0"/>
        <v>ร้านมณีรัตน์</v>
      </c>
      <c r="H10" s="32"/>
      <c r="I10" s="7" t="s">
        <v>16</v>
      </c>
      <c r="J10" s="15" t="s">
        <v>111</v>
      </c>
    </row>
    <row r="11" spans="1:12">
      <c r="A11" s="12"/>
      <c r="B11" s="13"/>
      <c r="C11" s="14"/>
      <c r="D11" s="14"/>
      <c r="E11" s="12"/>
      <c r="F11" s="13" t="s">
        <v>374</v>
      </c>
      <c r="G11" s="13" t="str">
        <f t="shared" si="0"/>
        <v>/ 22,716 บาท</v>
      </c>
      <c r="H11" s="33">
        <v>22716</v>
      </c>
      <c r="I11" s="12"/>
      <c r="J11" s="15" t="s">
        <v>292</v>
      </c>
    </row>
    <row r="12" spans="1:12">
      <c r="A12" s="7">
        <v>4</v>
      </c>
      <c r="B12" s="8" t="s">
        <v>373</v>
      </c>
      <c r="C12" s="9">
        <v>1100</v>
      </c>
      <c r="D12" s="9">
        <v>1100</v>
      </c>
      <c r="E12" s="7" t="s">
        <v>15</v>
      </c>
      <c r="F12" s="8" t="s">
        <v>17</v>
      </c>
      <c r="G12" s="8" t="str">
        <f t="shared" si="0"/>
        <v>ร้านมณีรัตน์</v>
      </c>
      <c r="H12" s="32"/>
      <c r="I12" s="7" t="s">
        <v>16</v>
      </c>
      <c r="J12" s="10" t="s">
        <v>112</v>
      </c>
    </row>
    <row r="13" spans="1:12">
      <c r="A13" s="16"/>
      <c r="B13" s="17" t="s">
        <v>372</v>
      </c>
      <c r="C13" s="18"/>
      <c r="D13" s="18"/>
      <c r="E13" s="16"/>
      <c r="F13" s="17" t="s">
        <v>371</v>
      </c>
      <c r="G13" s="13" t="str">
        <f t="shared" si="0"/>
        <v>/ 1,100 บาท</v>
      </c>
      <c r="H13" s="33">
        <v>1100</v>
      </c>
      <c r="I13" s="16"/>
      <c r="J13" s="19" t="s">
        <v>285</v>
      </c>
    </row>
    <row r="14" spans="1:12">
      <c r="A14" s="12">
        <v>5</v>
      </c>
      <c r="B14" s="13" t="s">
        <v>43</v>
      </c>
      <c r="C14" s="14">
        <v>42784</v>
      </c>
      <c r="D14" s="14">
        <v>42784</v>
      </c>
      <c r="E14" s="7" t="s">
        <v>15</v>
      </c>
      <c r="F14" s="13" t="s">
        <v>370</v>
      </c>
      <c r="G14" s="8" t="str">
        <f t="shared" si="0"/>
        <v>บริษัท เอ็นเตอร์ไพรส์ เน็ต-</v>
      </c>
      <c r="H14" s="32"/>
      <c r="I14" s="7" t="s">
        <v>16</v>
      </c>
      <c r="J14" s="15" t="s">
        <v>116</v>
      </c>
    </row>
    <row r="15" spans="1:12">
      <c r="A15" s="12"/>
      <c r="B15" s="13"/>
      <c r="C15" s="14"/>
      <c r="D15" s="14"/>
      <c r="E15" s="12"/>
      <c r="F15" s="13" t="s">
        <v>369</v>
      </c>
      <c r="G15" s="13" t="str">
        <f t="shared" si="0"/>
        <v>เวอร์ค ฯ / 42,784 บาท</v>
      </c>
      <c r="H15" s="33">
        <v>42784</v>
      </c>
      <c r="I15" s="12"/>
      <c r="J15" s="15" t="s">
        <v>285</v>
      </c>
    </row>
    <row r="16" spans="1:12">
      <c r="A16" s="7">
        <v>6</v>
      </c>
      <c r="B16" s="8" t="s">
        <v>368</v>
      </c>
      <c r="C16" s="9">
        <v>16920</v>
      </c>
      <c r="D16" s="9">
        <v>16920</v>
      </c>
      <c r="E16" s="7" t="s">
        <v>15</v>
      </c>
      <c r="F16" s="8" t="s">
        <v>17</v>
      </c>
      <c r="G16" s="8" t="str">
        <f t="shared" si="0"/>
        <v>ร้านมณีรัตน์</v>
      </c>
      <c r="H16" s="32"/>
      <c r="I16" s="7" t="s">
        <v>16</v>
      </c>
      <c r="J16" s="10" t="s">
        <v>120</v>
      </c>
    </row>
    <row r="17" spans="1:10">
      <c r="A17" s="16"/>
      <c r="B17" s="17"/>
      <c r="C17" s="18"/>
      <c r="D17" s="18"/>
      <c r="E17" s="16"/>
      <c r="F17" s="17" t="s">
        <v>367</v>
      </c>
      <c r="G17" s="13" t="str">
        <f t="shared" si="0"/>
        <v>/ 16,920 บาท</v>
      </c>
      <c r="H17" s="33">
        <v>16920</v>
      </c>
      <c r="I17" s="16"/>
      <c r="J17" s="19" t="s">
        <v>366</v>
      </c>
    </row>
    <row r="18" spans="1:10">
      <c r="A18" s="12">
        <v>7</v>
      </c>
      <c r="B18" s="8" t="s">
        <v>365</v>
      </c>
      <c r="C18" s="14">
        <v>30000</v>
      </c>
      <c r="D18" s="14">
        <v>30000</v>
      </c>
      <c r="E18" s="7" t="s">
        <v>15</v>
      </c>
      <c r="F18" s="13" t="s">
        <v>17</v>
      </c>
      <c r="G18" s="8" t="str">
        <f t="shared" si="0"/>
        <v>ร้านมณีรัตน์</v>
      </c>
      <c r="H18" s="32"/>
      <c r="I18" s="7" t="s">
        <v>16</v>
      </c>
      <c r="J18" s="15" t="s">
        <v>126</v>
      </c>
    </row>
    <row r="19" spans="1:10">
      <c r="A19" s="12"/>
      <c r="B19" s="13"/>
      <c r="C19" s="14"/>
      <c r="D19" s="14"/>
      <c r="E19" s="12"/>
      <c r="F19" s="13" t="s">
        <v>364</v>
      </c>
      <c r="G19" s="13" t="str">
        <f t="shared" si="0"/>
        <v>/ 30,000 บาท</v>
      </c>
      <c r="H19" s="33">
        <v>30000</v>
      </c>
      <c r="I19" s="12"/>
      <c r="J19" s="15" t="s">
        <v>357</v>
      </c>
    </row>
    <row r="20" spans="1:10">
      <c r="A20" s="7">
        <v>8</v>
      </c>
      <c r="B20" s="8" t="s">
        <v>363</v>
      </c>
      <c r="C20" s="9">
        <v>80000</v>
      </c>
      <c r="D20" s="9">
        <v>80000</v>
      </c>
      <c r="E20" s="7" t="s">
        <v>15</v>
      </c>
      <c r="F20" s="8" t="s">
        <v>362</v>
      </c>
      <c r="G20" s="8" t="str">
        <f t="shared" si="0"/>
        <v>ร้าน พีพี อาร์</v>
      </c>
      <c r="H20" s="32"/>
      <c r="I20" s="7" t="s">
        <v>16</v>
      </c>
      <c r="J20" s="10" t="s">
        <v>130</v>
      </c>
    </row>
    <row r="21" spans="1:10">
      <c r="A21" s="16"/>
      <c r="B21" s="17" t="s">
        <v>361</v>
      </c>
      <c r="C21" s="18"/>
      <c r="D21" s="18"/>
      <c r="E21" s="16"/>
      <c r="F21" s="17" t="s">
        <v>199</v>
      </c>
      <c r="G21" s="17" t="str">
        <f t="shared" si="0"/>
        <v>/ 80,000 บาท</v>
      </c>
      <c r="H21" s="34">
        <v>80000</v>
      </c>
      <c r="I21" s="16"/>
      <c r="J21" s="19" t="s">
        <v>357</v>
      </c>
    </row>
    <row r="22" spans="1:10">
      <c r="A22" s="12">
        <v>9</v>
      </c>
      <c r="B22" s="13" t="s">
        <v>360</v>
      </c>
      <c r="C22" s="14">
        <v>1415</v>
      </c>
      <c r="D22" s="14">
        <v>1415</v>
      </c>
      <c r="E22" s="12" t="s">
        <v>15</v>
      </c>
      <c r="F22" s="13" t="s">
        <v>359</v>
      </c>
      <c r="G22" s="13" t="str">
        <f t="shared" si="0"/>
        <v>ร้านเจริญเคหะกิจมั่นคง</v>
      </c>
      <c r="H22" s="33"/>
      <c r="I22" s="12" t="s">
        <v>16</v>
      </c>
      <c r="J22" s="15" t="s">
        <v>134</v>
      </c>
    </row>
    <row r="23" spans="1:10">
      <c r="A23" s="12"/>
      <c r="B23" s="13"/>
      <c r="C23" s="14"/>
      <c r="D23" s="14"/>
      <c r="E23" s="12"/>
      <c r="F23" s="13" t="s">
        <v>358</v>
      </c>
      <c r="G23" s="13" t="str">
        <f t="shared" si="0"/>
        <v>/ 1,415 บาท</v>
      </c>
      <c r="H23" s="33">
        <v>1415</v>
      </c>
      <c r="I23" s="12"/>
      <c r="J23" s="15" t="s">
        <v>357</v>
      </c>
    </row>
    <row r="24" spans="1:10">
      <c r="A24" s="7">
        <v>10</v>
      </c>
      <c r="B24" s="8" t="s">
        <v>356</v>
      </c>
      <c r="C24" s="9">
        <v>5000</v>
      </c>
      <c r="D24" s="9">
        <v>5000</v>
      </c>
      <c r="E24" s="7" t="s">
        <v>15</v>
      </c>
      <c r="F24" s="8" t="s">
        <v>355</v>
      </c>
      <c r="G24" s="8" t="str">
        <f t="shared" si="0"/>
        <v>โชว์รูมเจริญศรีเฟอร์นิเจอร์</v>
      </c>
      <c r="H24" s="32"/>
      <c r="I24" s="7" t="s">
        <v>16</v>
      </c>
      <c r="J24" s="10" t="s">
        <v>263</v>
      </c>
    </row>
    <row r="25" spans="1:10">
      <c r="A25" s="16"/>
      <c r="B25" s="17"/>
      <c r="C25" s="18"/>
      <c r="D25" s="18"/>
      <c r="E25" s="16"/>
      <c r="F25" s="17" t="s">
        <v>354</v>
      </c>
      <c r="G25" s="17" t="str">
        <f t="shared" si="0"/>
        <v>/ 5,000 บาท</v>
      </c>
      <c r="H25" s="34">
        <v>5000</v>
      </c>
      <c r="I25" s="16"/>
      <c r="J25" s="19" t="s">
        <v>353</v>
      </c>
    </row>
    <row r="26" spans="1:10">
      <c r="A26" s="12">
        <v>11</v>
      </c>
      <c r="B26" s="13" t="s">
        <v>352</v>
      </c>
      <c r="C26" s="14">
        <v>8000</v>
      </c>
      <c r="D26" s="14">
        <v>8000</v>
      </c>
      <c r="E26" s="12" t="s">
        <v>15</v>
      </c>
      <c r="F26" s="13" t="s">
        <v>18</v>
      </c>
      <c r="G26" s="13" t="str">
        <f t="shared" si="0"/>
        <v>หจก.แกลงคอมพิวเตอร์</v>
      </c>
      <c r="H26" s="33"/>
      <c r="I26" s="12" t="s">
        <v>16</v>
      </c>
      <c r="J26" s="15" t="s">
        <v>258</v>
      </c>
    </row>
    <row r="27" spans="1:10">
      <c r="A27" s="16"/>
      <c r="B27" s="13"/>
      <c r="C27" s="14"/>
      <c r="D27" s="14"/>
      <c r="E27" s="12"/>
      <c r="F27" s="13" t="s">
        <v>351</v>
      </c>
      <c r="G27" s="13" t="str">
        <f t="shared" si="0"/>
        <v>แอนด์ เซอร์วิส/ 8,000 บาท</v>
      </c>
      <c r="H27" s="33">
        <v>8000</v>
      </c>
      <c r="I27" s="12"/>
      <c r="J27" s="15" t="s">
        <v>347</v>
      </c>
    </row>
    <row r="28" spans="1:10">
      <c r="A28" s="12">
        <v>12</v>
      </c>
      <c r="B28" s="8" t="s">
        <v>350</v>
      </c>
      <c r="C28" s="9">
        <v>3800</v>
      </c>
      <c r="D28" s="9">
        <v>3800</v>
      </c>
      <c r="E28" s="7" t="s">
        <v>15</v>
      </c>
      <c r="F28" s="8" t="s">
        <v>349</v>
      </c>
      <c r="G28" s="8" t="str">
        <f t="shared" si="0"/>
        <v>ร้านสันติชัย การไฟฟ้า</v>
      </c>
      <c r="H28" s="32"/>
      <c r="I28" s="7" t="s">
        <v>16</v>
      </c>
      <c r="J28" s="10" t="s">
        <v>253</v>
      </c>
    </row>
    <row r="29" spans="1:10">
      <c r="A29" s="16"/>
      <c r="B29" s="17"/>
      <c r="C29" s="18"/>
      <c r="D29" s="18"/>
      <c r="E29" s="16"/>
      <c r="F29" s="17" t="s">
        <v>348</v>
      </c>
      <c r="G29" s="17" t="str">
        <f t="shared" si="0"/>
        <v>/ 3,800 บาท</v>
      </c>
      <c r="H29" s="34">
        <v>3800</v>
      </c>
      <c r="I29" s="16"/>
      <c r="J29" s="19" t="s">
        <v>347</v>
      </c>
    </row>
    <row r="30" spans="1:10" s="4" customFormat="1" ht="21.75" customHeight="1">
      <c r="A30" s="37" t="s">
        <v>1</v>
      </c>
      <c r="B30" s="37" t="s">
        <v>2</v>
      </c>
      <c r="C30" s="2" t="s">
        <v>3</v>
      </c>
      <c r="D30" s="39" t="s">
        <v>5</v>
      </c>
      <c r="E30" s="37" t="s">
        <v>6</v>
      </c>
      <c r="F30" s="3" t="s">
        <v>7</v>
      </c>
      <c r="G30" s="3" t="s">
        <v>13</v>
      </c>
      <c r="H30" s="30"/>
      <c r="I30" s="3" t="s">
        <v>9</v>
      </c>
      <c r="J30" s="3" t="s">
        <v>11</v>
      </c>
    </row>
    <row r="31" spans="1:10" s="4" customFormat="1" ht="21.75" customHeight="1">
      <c r="A31" s="38"/>
      <c r="B31" s="38"/>
      <c r="C31" s="5" t="s">
        <v>4</v>
      </c>
      <c r="D31" s="40"/>
      <c r="E31" s="38"/>
      <c r="F31" s="6" t="s">
        <v>8</v>
      </c>
      <c r="G31" s="6" t="s">
        <v>14</v>
      </c>
      <c r="H31" s="31"/>
      <c r="I31" s="6" t="s">
        <v>10</v>
      </c>
      <c r="J31" s="6" t="s">
        <v>12</v>
      </c>
    </row>
    <row r="32" spans="1:10">
      <c r="A32" s="7">
        <v>13</v>
      </c>
      <c r="B32" s="8" t="s">
        <v>346</v>
      </c>
      <c r="C32" s="9">
        <v>1400</v>
      </c>
      <c r="D32" s="9">
        <v>1400</v>
      </c>
      <c r="E32" s="7" t="s">
        <v>15</v>
      </c>
      <c r="F32" s="8" t="s">
        <v>345</v>
      </c>
      <c r="G32" s="8" t="str">
        <f t="shared" ref="G32:G47" si="1">F32</f>
        <v>ร้านเฮียแฝด</v>
      </c>
      <c r="H32" s="32"/>
      <c r="I32" s="7" t="s">
        <v>16</v>
      </c>
      <c r="J32" s="10" t="s">
        <v>249</v>
      </c>
    </row>
    <row r="33" spans="1:10">
      <c r="A33" s="12"/>
      <c r="B33" s="17" t="s">
        <v>344</v>
      </c>
      <c r="C33" s="18"/>
      <c r="D33" s="18"/>
      <c r="E33" s="16"/>
      <c r="F33" s="17" t="s">
        <v>343</v>
      </c>
      <c r="G33" s="17" t="str">
        <f t="shared" si="1"/>
        <v>/ 1,400 บาท</v>
      </c>
      <c r="H33" s="34">
        <v>1400</v>
      </c>
      <c r="I33" s="16"/>
      <c r="J33" s="19" t="s">
        <v>296</v>
      </c>
    </row>
    <row r="34" spans="1:10">
      <c r="A34" s="7">
        <v>14</v>
      </c>
      <c r="B34" s="8" t="s">
        <v>342</v>
      </c>
      <c r="C34" s="9">
        <v>27178</v>
      </c>
      <c r="D34" s="9">
        <v>27178</v>
      </c>
      <c r="E34" s="7" t="s">
        <v>15</v>
      </c>
      <c r="F34" s="8" t="s">
        <v>18</v>
      </c>
      <c r="G34" s="8" t="str">
        <f t="shared" si="1"/>
        <v>หจก.แกลงคอมพิวเตอร์</v>
      </c>
      <c r="H34" s="32"/>
      <c r="I34" s="7" t="s">
        <v>16</v>
      </c>
      <c r="J34" s="10" t="s">
        <v>245</v>
      </c>
    </row>
    <row r="35" spans="1:10">
      <c r="A35" s="16"/>
      <c r="B35" s="17"/>
      <c r="C35" s="18"/>
      <c r="D35" s="18"/>
      <c r="E35" s="16"/>
      <c r="F35" s="17" t="s">
        <v>341</v>
      </c>
      <c r="G35" s="17" t="str">
        <f t="shared" si="1"/>
        <v>แอนด์ เซอร์วิส/ 27,178 บาท</v>
      </c>
      <c r="H35" s="34">
        <v>27178</v>
      </c>
      <c r="I35" s="16"/>
      <c r="J35" s="19" t="s">
        <v>336</v>
      </c>
    </row>
    <row r="36" spans="1:10">
      <c r="A36" s="12">
        <v>15</v>
      </c>
      <c r="B36" s="8" t="s">
        <v>340</v>
      </c>
      <c r="C36" s="9">
        <v>12730</v>
      </c>
      <c r="D36" s="9">
        <v>12730</v>
      </c>
      <c r="E36" s="7" t="s">
        <v>15</v>
      </c>
      <c r="F36" s="8" t="s">
        <v>271</v>
      </c>
      <c r="G36" s="8" t="str">
        <f t="shared" si="1"/>
        <v>ร้าน ป.ทวีสินการค้า</v>
      </c>
      <c r="H36" s="32"/>
      <c r="I36" s="7" t="s">
        <v>16</v>
      </c>
      <c r="J36" s="10" t="s">
        <v>240</v>
      </c>
    </row>
    <row r="37" spans="1:10">
      <c r="A37" s="12"/>
      <c r="B37" s="17" t="s">
        <v>339</v>
      </c>
      <c r="C37" s="18"/>
      <c r="D37" s="18"/>
      <c r="E37" s="16"/>
      <c r="F37" s="17" t="s">
        <v>338</v>
      </c>
      <c r="G37" s="17" t="str">
        <f t="shared" si="1"/>
        <v>/ 12,730 บาท</v>
      </c>
      <c r="H37" s="34">
        <v>12730</v>
      </c>
      <c r="I37" s="16"/>
      <c r="J37" s="19" t="s">
        <v>336</v>
      </c>
    </row>
    <row r="38" spans="1:10">
      <c r="A38" s="7">
        <v>16</v>
      </c>
      <c r="B38" s="8" t="s">
        <v>337</v>
      </c>
      <c r="C38" s="9">
        <v>4200</v>
      </c>
      <c r="D38" s="9">
        <v>4200</v>
      </c>
      <c r="E38" s="7" t="s">
        <v>15</v>
      </c>
      <c r="F38" s="8" t="s">
        <v>28</v>
      </c>
      <c r="G38" s="8" t="str">
        <f t="shared" si="1"/>
        <v>ร้านป้าฮ่วย</v>
      </c>
      <c r="H38" s="32"/>
      <c r="I38" s="7" t="s">
        <v>16</v>
      </c>
      <c r="J38" s="10" t="s">
        <v>235</v>
      </c>
    </row>
    <row r="39" spans="1:10">
      <c r="A39" s="16"/>
      <c r="B39" s="17" t="s">
        <v>33</v>
      </c>
      <c r="C39" s="18"/>
      <c r="D39" s="18"/>
      <c r="E39" s="16"/>
      <c r="F39" s="17" t="s">
        <v>284</v>
      </c>
      <c r="G39" s="17" t="str">
        <f t="shared" si="1"/>
        <v>/ 4,200 บาท</v>
      </c>
      <c r="H39" s="34">
        <v>4200</v>
      </c>
      <c r="I39" s="16"/>
      <c r="J39" s="19" t="s">
        <v>336</v>
      </c>
    </row>
    <row r="40" spans="1:10">
      <c r="A40" s="12">
        <v>17</v>
      </c>
      <c r="B40" s="13" t="s">
        <v>250</v>
      </c>
      <c r="C40" s="14">
        <v>1800</v>
      </c>
      <c r="D40" s="14">
        <v>1800</v>
      </c>
      <c r="E40" s="7" t="s">
        <v>15</v>
      </c>
      <c r="F40" s="13" t="s">
        <v>20</v>
      </c>
      <c r="G40" s="8" t="str">
        <f t="shared" si="1"/>
        <v>นายวีระชัย ตั้งสุทธิชัยเจริญ</v>
      </c>
      <c r="H40" s="32"/>
      <c r="I40" s="7" t="s">
        <v>16</v>
      </c>
      <c r="J40" s="15" t="s">
        <v>335</v>
      </c>
    </row>
    <row r="41" spans="1:10">
      <c r="A41" s="12"/>
      <c r="B41" s="13" t="s">
        <v>334</v>
      </c>
      <c r="C41" s="14"/>
      <c r="D41" s="14"/>
      <c r="E41" s="12"/>
      <c r="F41" s="13" t="s">
        <v>333</v>
      </c>
      <c r="G41" s="13" t="str">
        <f t="shared" si="1"/>
        <v>/ 1,800 บาท</v>
      </c>
      <c r="H41" s="33">
        <v>1800</v>
      </c>
      <c r="I41" s="12"/>
      <c r="J41" s="15" t="s">
        <v>332</v>
      </c>
    </row>
    <row r="42" spans="1:10">
      <c r="A42" s="7">
        <v>18</v>
      </c>
      <c r="B42" s="8" t="s">
        <v>226</v>
      </c>
      <c r="C42" s="9">
        <v>34000</v>
      </c>
      <c r="D42" s="9">
        <v>34000</v>
      </c>
      <c r="E42" s="7" t="s">
        <v>15</v>
      </c>
      <c r="F42" s="8" t="s">
        <v>331</v>
      </c>
      <c r="G42" s="8" t="str">
        <f t="shared" si="1"/>
        <v>หจก.กาญจนา ทัวร์</v>
      </c>
      <c r="H42" s="32"/>
      <c r="I42" s="7" t="s">
        <v>16</v>
      </c>
      <c r="J42" s="10" t="s">
        <v>330</v>
      </c>
    </row>
    <row r="43" spans="1:10">
      <c r="A43" s="16"/>
      <c r="B43" s="17" t="s">
        <v>329</v>
      </c>
      <c r="C43" s="18"/>
      <c r="D43" s="18"/>
      <c r="E43" s="16"/>
      <c r="F43" s="17" t="s">
        <v>328</v>
      </c>
      <c r="G43" s="17" t="str">
        <f t="shared" si="1"/>
        <v>/ 34,000 บาท</v>
      </c>
      <c r="H43" s="34">
        <v>34000</v>
      </c>
      <c r="I43" s="16"/>
      <c r="J43" s="19" t="s">
        <v>327</v>
      </c>
    </row>
    <row r="44" spans="1:10">
      <c r="A44" s="12">
        <v>19</v>
      </c>
      <c r="B44" s="13" t="s">
        <v>326</v>
      </c>
      <c r="C44" s="14">
        <v>3500</v>
      </c>
      <c r="D44" s="14">
        <v>3500</v>
      </c>
      <c r="E44" s="12" t="s">
        <v>15</v>
      </c>
      <c r="F44" s="13" t="s">
        <v>325</v>
      </c>
      <c r="G44" s="13" t="str">
        <f t="shared" si="1"/>
        <v>นางสาวสุมิตรา ธวัชศักดิ์</v>
      </c>
      <c r="H44" s="33"/>
      <c r="I44" s="12" t="s">
        <v>16</v>
      </c>
      <c r="J44" s="15" t="s">
        <v>324</v>
      </c>
    </row>
    <row r="45" spans="1:10">
      <c r="A45" s="12"/>
      <c r="B45" s="13" t="s">
        <v>323</v>
      </c>
      <c r="C45" s="14"/>
      <c r="D45" s="14"/>
      <c r="E45" s="12"/>
      <c r="F45" s="13" t="s">
        <v>322</v>
      </c>
      <c r="G45" s="13" t="str">
        <f t="shared" si="1"/>
        <v>/ 3,500 บาท</v>
      </c>
      <c r="H45" s="33">
        <v>3500</v>
      </c>
      <c r="I45" s="12"/>
      <c r="J45" s="15" t="s">
        <v>296</v>
      </c>
    </row>
    <row r="46" spans="1:10">
      <c r="A46" s="7">
        <v>20</v>
      </c>
      <c r="B46" s="8" t="s">
        <v>321</v>
      </c>
      <c r="C46" s="9">
        <v>1350</v>
      </c>
      <c r="D46" s="9">
        <v>1350</v>
      </c>
      <c r="E46" s="7" t="s">
        <v>15</v>
      </c>
      <c r="F46" s="8" t="s">
        <v>320</v>
      </c>
      <c r="G46" s="8" t="str">
        <f t="shared" si="1"/>
        <v>ร้านดำรงศิลป์ กราฟฟิก</v>
      </c>
      <c r="H46" s="32"/>
      <c r="I46" s="7" t="s">
        <v>16</v>
      </c>
      <c r="J46" s="10" t="s">
        <v>319</v>
      </c>
    </row>
    <row r="47" spans="1:10">
      <c r="A47" s="12"/>
      <c r="B47" s="13" t="s">
        <v>318</v>
      </c>
      <c r="C47" s="14"/>
      <c r="D47" s="14"/>
      <c r="E47" s="12"/>
      <c r="F47" s="13" t="s">
        <v>317</v>
      </c>
      <c r="G47" s="13" t="str">
        <f t="shared" si="1"/>
        <v>/ 1,350 บาท</v>
      </c>
      <c r="H47" s="33">
        <v>1350</v>
      </c>
      <c r="I47" s="12"/>
      <c r="J47" s="15" t="s">
        <v>296</v>
      </c>
    </row>
    <row r="48" spans="1:10">
      <c r="A48" s="16"/>
      <c r="B48" s="17" t="s">
        <v>316</v>
      </c>
      <c r="C48" s="18"/>
      <c r="D48" s="18"/>
      <c r="E48" s="16"/>
      <c r="F48" s="17"/>
      <c r="G48" s="17"/>
      <c r="H48" s="34"/>
      <c r="I48" s="16"/>
      <c r="J48" s="19"/>
    </row>
    <row r="49" spans="1:10">
      <c r="A49" s="12">
        <v>21</v>
      </c>
      <c r="B49" s="13" t="s">
        <v>315</v>
      </c>
      <c r="C49" s="14">
        <v>6320</v>
      </c>
      <c r="D49" s="14">
        <v>6320</v>
      </c>
      <c r="E49" s="12" t="s">
        <v>15</v>
      </c>
      <c r="F49" s="13" t="s">
        <v>20</v>
      </c>
      <c r="G49" s="13" t="str">
        <f>F49</f>
        <v>นายวีระชัย ตั้งสุทธิชัยเจริญ</v>
      </c>
      <c r="H49" s="33"/>
      <c r="I49" s="12" t="s">
        <v>16</v>
      </c>
      <c r="J49" s="15" t="s">
        <v>314</v>
      </c>
    </row>
    <row r="50" spans="1:10">
      <c r="A50" s="12"/>
      <c r="B50" s="13" t="s">
        <v>313</v>
      </c>
      <c r="C50" s="14"/>
      <c r="D50" s="14"/>
      <c r="E50" s="12"/>
      <c r="F50" s="13" t="s">
        <v>312</v>
      </c>
      <c r="G50" s="13" t="str">
        <f>F50</f>
        <v>/ 6,320 บาท</v>
      </c>
      <c r="H50" s="33">
        <v>6320</v>
      </c>
      <c r="I50" s="12"/>
      <c r="J50" s="15" t="s">
        <v>296</v>
      </c>
    </row>
    <row r="51" spans="1:10">
      <c r="A51" s="7">
        <v>22</v>
      </c>
      <c r="B51" s="8" t="s">
        <v>311</v>
      </c>
      <c r="C51" s="9">
        <v>850000</v>
      </c>
      <c r="D51" s="9">
        <v>850000</v>
      </c>
      <c r="E51" s="7" t="s">
        <v>21</v>
      </c>
      <c r="F51" s="8" t="s">
        <v>310</v>
      </c>
      <c r="G51" s="8" t="str">
        <f>F51</f>
        <v>บริษัท เอ็มจี จันทบุรี จำกัด</v>
      </c>
      <c r="H51" s="32"/>
      <c r="I51" s="7" t="s">
        <v>16</v>
      </c>
      <c r="J51" s="10" t="s">
        <v>76</v>
      </c>
    </row>
    <row r="52" spans="1:10">
      <c r="A52" s="12"/>
      <c r="B52" s="27" t="s">
        <v>309</v>
      </c>
      <c r="C52" s="14"/>
      <c r="D52" s="14"/>
      <c r="E52" s="12"/>
      <c r="F52" s="13" t="s">
        <v>308</v>
      </c>
      <c r="G52" s="13" t="str">
        <f>F52</f>
        <v>/ 559,890 บาท</v>
      </c>
      <c r="H52" s="33">
        <v>559890</v>
      </c>
      <c r="I52" s="12"/>
      <c r="J52" s="15" t="s">
        <v>285</v>
      </c>
    </row>
    <row r="53" spans="1:10">
      <c r="A53" s="16"/>
      <c r="B53" s="26" t="s">
        <v>307</v>
      </c>
      <c r="C53" s="18"/>
      <c r="D53" s="18"/>
      <c r="E53" s="16"/>
      <c r="F53" s="17"/>
      <c r="G53" s="17"/>
      <c r="H53" s="34"/>
      <c r="I53" s="16"/>
      <c r="J53" s="19"/>
    </row>
    <row r="54" spans="1:10">
      <c r="A54" s="7">
        <v>23</v>
      </c>
      <c r="B54" s="8" t="s">
        <v>306</v>
      </c>
      <c r="C54" s="9">
        <v>90000</v>
      </c>
      <c r="D54" s="9">
        <v>90000</v>
      </c>
      <c r="E54" s="7" t="s">
        <v>15</v>
      </c>
      <c r="F54" s="8" t="s">
        <v>137</v>
      </c>
      <c r="G54" s="8" t="str">
        <f>F54</f>
        <v>หจก.เอ็นวี ปิโตรเลียม</v>
      </c>
      <c r="H54" s="32"/>
      <c r="I54" s="7" t="s">
        <v>16</v>
      </c>
      <c r="J54" s="10" t="s">
        <v>85</v>
      </c>
    </row>
    <row r="55" spans="1:10">
      <c r="A55" s="16"/>
      <c r="B55" s="25" t="s">
        <v>305</v>
      </c>
      <c r="C55" s="18"/>
      <c r="D55" s="18"/>
      <c r="E55" s="16"/>
      <c r="F55" s="17" t="s">
        <v>304</v>
      </c>
      <c r="G55" s="17" t="str">
        <f>F55</f>
        <v>/ 90,000 บาท</v>
      </c>
      <c r="H55" s="34">
        <v>90000</v>
      </c>
      <c r="I55" s="16"/>
      <c r="J55" s="19" t="s">
        <v>303</v>
      </c>
    </row>
    <row r="56" spans="1:10" s="4" customFormat="1" ht="21.75" customHeight="1">
      <c r="A56" s="37" t="s">
        <v>1</v>
      </c>
      <c r="B56" s="37" t="s">
        <v>2</v>
      </c>
      <c r="C56" s="2" t="s">
        <v>3</v>
      </c>
      <c r="D56" s="39" t="s">
        <v>5</v>
      </c>
      <c r="E56" s="37" t="s">
        <v>6</v>
      </c>
      <c r="F56" s="3" t="s">
        <v>7</v>
      </c>
      <c r="G56" s="3" t="s">
        <v>13</v>
      </c>
      <c r="H56" s="30"/>
      <c r="I56" s="3" t="s">
        <v>9</v>
      </c>
      <c r="J56" s="3" t="s">
        <v>11</v>
      </c>
    </row>
    <row r="57" spans="1:10" s="4" customFormat="1" ht="21.75" customHeight="1">
      <c r="A57" s="38"/>
      <c r="B57" s="38"/>
      <c r="C57" s="5" t="s">
        <v>4</v>
      </c>
      <c r="D57" s="40"/>
      <c r="E57" s="38"/>
      <c r="F57" s="6" t="s">
        <v>8</v>
      </c>
      <c r="G57" s="6" t="s">
        <v>14</v>
      </c>
      <c r="H57" s="31"/>
      <c r="I57" s="6" t="s">
        <v>10</v>
      </c>
      <c r="J57" s="6" t="s">
        <v>12</v>
      </c>
    </row>
    <row r="58" spans="1:10">
      <c r="A58" s="7">
        <v>24</v>
      </c>
      <c r="B58" s="8" t="s">
        <v>300</v>
      </c>
      <c r="C58" s="9">
        <v>234000</v>
      </c>
      <c r="D58" s="9">
        <v>234000</v>
      </c>
      <c r="E58" s="7" t="s">
        <v>15</v>
      </c>
      <c r="F58" s="8" t="s">
        <v>299</v>
      </c>
      <c r="G58" s="8" t="str">
        <f t="shared" ref="G58:G67" si="2">F58</f>
        <v xml:space="preserve">ร้านปารมี </v>
      </c>
      <c r="H58" s="32"/>
      <c r="I58" s="7" t="s">
        <v>16</v>
      </c>
      <c r="J58" s="10" t="s">
        <v>31</v>
      </c>
    </row>
    <row r="59" spans="1:10">
      <c r="A59" s="12"/>
      <c r="B59" s="13" t="s">
        <v>298</v>
      </c>
      <c r="C59" s="14"/>
      <c r="D59" s="14"/>
      <c r="E59" s="12"/>
      <c r="F59" s="13" t="s">
        <v>297</v>
      </c>
      <c r="G59" s="13" t="str">
        <f t="shared" si="2"/>
        <v>/ 234,000 บาท</v>
      </c>
      <c r="H59" s="33">
        <v>234000</v>
      </c>
      <c r="I59" s="12"/>
      <c r="J59" s="15" t="s">
        <v>296</v>
      </c>
    </row>
    <row r="60" spans="1:10">
      <c r="A60" s="7">
        <v>25</v>
      </c>
      <c r="B60" s="8" t="s">
        <v>295</v>
      </c>
      <c r="C60" s="9">
        <v>286500</v>
      </c>
      <c r="D60" s="9">
        <v>274482.74</v>
      </c>
      <c r="E60" s="7" t="s">
        <v>15</v>
      </c>
      <c r="F60" s="8" t="s">
        <v>19</v>
      </c>
      <c r="G60" s="8" t="str">
        <f t="shared" si="2"/>
        <v>บริษัท ทู พี เมสัน จำกัด</v>
      </c>
      <c r="H60" s="32"/>
      <c r="I60" s="7" t="s">
        <v>16</v>
      </c>
      <c r="J60" s="10" t="s">
        <v>76</v>
      </c>
    </row>
    <row r="61" spans="1:10">
      <c r="A61" s="16"/>
      <c r="B61" s="17" t="s">
        <v>294</v>
      </c>
      <c r="C61" s="18"/>
      <c r="D61" s="18"/>
      <c r="E61" s="16"/>
      <c r="F61" s="17" t="s">
        <v>293</v>
      </c>
      <c r="G61" s="17" t="str">
        <f t="shared" si="2"/>
        <v>/ 274,000 บาท</v>
      </c>
      <c r="H61" s="34">
        <v>274000</v>
      </c>
      <c r="I61" s="16"/>
      <c r="J61" s="19" t="s">
        <v>292</v>
      </c>
    </row>
    <row r="62" spans="1:10">
      <c r="A62" s="7">
        <v>26</v>
      </c>
      <c r="B62" s="8" t="s">
        <v>181</v>
      </c>
      <c r="C62" s="9">
        <v>44600</v>
      </c>
      <c r="D62" s="9">
        <v>44561.67</v>
      </c>
      <c r="E62" s="7" t="s">
        <v>15</v>
      </c>
      <c r="F62" s="8" t="s">
        <v>189</v>
      </c>
      <c r="G62" s="8" t="str">
        <f t="shared" si="2"/>
        <v>บริษัท พรหมรังสี คอนสตรัค</v>
      </c>
      <c r="H62" s="32"/>
      <c r="I62" s="7" t="s">
        <v>16</v>
      </c>
      <c r="J62" s="10" t="s">
        <v>85</v>
      </c>
    </row>
    <row r="63" spans="1:10">
      <c r="A63" s="12"/>
      <c r="B63" s="13" t="s">
        <v>289</v>
      </c>
      <c r="C63" s="14"/>
      <c r="D63" s="14"/>
      <c r="E63" s="12"/>
      <c r="F63" s="13" t="s">
        <v>291</v>
      </c>
      <c r="G63" s="13" t="str">
        <f t="shared" si="2"/>
        <v>ชั่น จำกัด / 44,500 บาท</v>
      </c>
      <c r="H63" s="33">
        <v>44500</v>
      </c>
      <c r="I63" s="12"/>
      <c r="J63" s="15" t="s">
        <v>285</v>
      </c>
    </row>
    <row r="64" spans="1:10">
      <c r="A64" s="7">
        <v>27</v>
      </c>
      <c r="B64" s="8" t="s">
        <v>290</v>
      </c>
      <c r="C64" s="9">
        <v>43900</v>
      </c>
      <c r="D64" s="9">
        <v>43841.11</v>
      </c>
      <c r="E64" s="7" t="s">
        <v>15</v>
      </c>
      <c r="F64" s="8" t="s">
        <v>189</v>
      </c>
      <c r="G64" s="8" t="str">
        <f t="shared" si="2"/>
        <v>บริษัท พรหมรังสี คอนสตรัค</v>
      </c>
      <c r="H64" s="32"/>
      <c r="I64" s="7" t="s">
        <v>16</v>
      </c>
      <c r="J64" s="10" t="s">
        <v>88</v>
      </c>
    </row>
    <row r="65" spans="1:10">
      <c r="A65" s="16"/>
      <c r="B65" s="17" t="s">
        <v>289</v>
      </c>
      <c r="C65" s="18"/>
      <c r="D65" s="18"/>
      <c r="E65" s="16"/>
      <c r="F65" s="17" t="s">
        <v>288</v>
      </c>
      <c r="G65" s="17" t="str">
        <f t="shared" si="2"/>
        <v>ชั่น จำกัด / 43,800 บาท</v>
      </c>
      <c r="H65" s="34">
        <v>43800</v>
      </c>
      <c r="I65" s="16"/>
      <c r="J65" s="19" t="s">
        <v>285</v>
      </c>
    </row>
    <row r="66" spans="1:10">
      <c r="A66" s="12">
        <v>28</v>
      </c>
      <c r="B66" s="13" t="s">
        <v>181</v>
      </c>
      <c r="C66" s="14">
        <v>131500</v>
      </c>
      <c r="D66" s="14">
        <v>131375.16</v>
      </c>
      <c r="E66" s="12" t="s">
        <v>15</v>
      </c>
      <c r="F66" s="13" t="s">
        <v>189</v>
      </c>
      <c r="G66" s="13" t="str">
        <f t="shared" si="2"/>
        <v>บริษัท พรหมรังสี คอนสตรัค</v>
      </c>
      <c r="H66" s="33"/>
      <c r="I66" s="7" t="s">
        <v>16</v>
      </c>
      <c r="J66" s="15" t="s">
        <v>91</v>
      </c>
    </row>
    <row r="67" spans="1:10">
      <c r="A67" s="16"/>
      <c r="B67" s="17" t="s">
        <v>287</v>
      </c>
      <c r="C67" s="18"/>
      <c r="D67" s="18"/>
      <c r="E67" s="16"/>
      <c r="F67" s="17" t="s">
        <v>286</v>
      </c>
      <c r="G67" s="17" t="str">
        <f t="shared" si="2"/>
        <v>ชั่น / 131,300 บาท</v>
      </c>
      <c r="H67" s="34">
        <v>131300</v>
      </c>
      <c r="I67" s="16"/>
      <c r="J67" s="19" t="s">
        <v>285</v>
      </c>
    </row>
    <row r="68" spans="1:10">
      <c r="C68" s="29">
        <f>SUM(C6:C67)</f>
        <v>2002888</v>
      </c>
      <c r="H68" s="29">
        <f>SUM(H6:H67)</f>
        <v>1699878</v>
      </c>
    </row>
    <row r="69" spans="1:10">
      <c r="C69" s="29">
        <f>C51</f>
        <v>850000</v>
      </c>
      <c r="F69" s="11" t="s">
        <v>21</v>
      </c>
      <c r="G69" s="11">
        <v>1</v>
      </c>
      <c r="H69" s="29">
        <f>H52</f>
        <v>559890</v>
      </c>
    </row>
    <row r="70" spans="1:10">
      <c r="C70" s="29">
        <f>C68-C69</f>
        <v>1152888</v>
      </c>
      <c r="F70" s="11" t="s">
        <v>15</v>
      </c>
      <c r="G70" s="11">
        <v>27</v>
      </c>
      <c r="H70" s="29">
        <f>H68-H69</f>
        <v>1139988</v>
      </c>
    </row>
  </sheetData>
  <mergeCells count="15">
    <mergeCell ref="A30:A31"/>
    <mergeCell ref="B30:B31"/>
    <mergeCell ref="D30:D31"/>
    <mergeCell ref="E30:E31"/>
    <mergeCell ref="A1:J1"/>
    <mergeCell ref="A2:J2"/>
    <mergeCell ref="A3:J3"/>
    <mergeCell ref="A4:A5"/>
    <mergeCell ref="B4:B5"/>
    <mergeCell ref="D4:D5"/>
    <mergeCell ref="E4:E5"/>
    <mergeCell ref="A56:A57"/>
    <mergeCell ref="B56:B57"/>
    <mergeCell ref="D56:D57"/>
    <mergeCell ref="E56:E57"/>
  </mergeCells>
  <pageMargins left="0.23622047244094488" right="0.23622047244094488" top="0.15748031496062992" bottom="0.15748031496062992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2C17F-EA56-4051-A1C0-C9BEBBA9F771}">
  <dimension ref="A1:L56"/>
  <sheetViews>
    <sheetView topLeftCell="A39" zoomScale="130" zoomScaleNormal="130" workbookViewId="0">
      <selection activeCell="C55" sqref="C55"/>
    </sheetView>
  </sheetViews>
  <sheetFormatPr defaultColWidth="9.140625" defaultRowHeight="18.75"/>
  <cols>
    <col min="1" max="1" width="5.140625" style="23" customWidth="1"/>
    <col min="2" max="2" width="31.85546875" style="11" customWidth="1"/>
    <col min="3" max="3" width="11.140625" style="24" bestFit="1" customWidth="1"/>
    <col min="4" max="4" width="10.42578125" style="24" customWidth="1"/>
    <col min="5" max="5" width="9.85546875" style="23" customWidth="1"/>
    <col min="6" max="6" width="18.140625" style="11" customWidth="1"/>
    <col min="7" max="7" width="18.7109375" style="11" customWidth="1"/>
    <col min="8" max="8" width="18.7109375" style="29" customWidth="1"/>
    <col min="9" max="9" width="11.140625" style="23" customWidth="1"/>
    <col min="10" max="10" width="18.28515625" style="23" customWidth="1"/>
    <col min="11" max="16384" width="9.140625" style="11"/>
  </cols>
  <sheetData>
    <row r="1" spans="1:12" s="1" customFormat="1" ht="21">
      <c r="A1" s="41" t="s">
        <v>431</v>
      </c>
      <c r="B1" s="41"/>
      <c r="C1" s="41"/>
      <c r="D1" s="41"/>
      <c r="E1" s="41"/>
      <c r="F1" s="41"/>
      <c r="G1" s="41"/>
      <c r="H1" s="41"/>
      <c r="I1" s="41"/>
      <c r="J1" s="41"/>
    </row>
    <row r="2" spans="1:12" s="1" customFormat="1" ht="21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</row>
    <row r="3" spans="1:12" s="1" customFormat="1" ht="21">
      <c r="A3" s="41" t="s">
        <v>430</v>
      </c>
      <c r="B3" s="41"/>
      <c r="C3" s="41"/>
      <c r="D3" s="41"/>
      <c r="E3" s="41"/>
      <c r="F3" s="41"/>
      <c r="G3" s="41"/>
      <c r="H3" s="41"/>
      <c r="I3" s="41"/>
      <c r="J3" s="41"/>
    </row>
    <row r="4" spans="1:12" s="4" customFormat="1" ht="21.75" customHeight="1">
      <c r="A4" s="37" t="s">
        <v>1</v>
      </c>
      <c r="B4" s="37" t="s">
        <v>2</v>
      </c>
      <c r="C4" s="2" t="s">
        <v>3</v>
      </c>
      <c r="D4" s="39" t="s">
        <v>5</v>
      </c>
      <c r="E4" s="37" t="s">
        <v>6</v>
      </c>
      <c r="F4" s="3" t="s">
        <v>7</v>
      </c>
      <c r="G4" s="3" t="s">
        <v>13</v>
      </c>
      <c r="H4" s="30"/>
      <c r="I4" s="3" t="s">
        <v>9</v>
      </c>
      <c r="J4" s="3" t="s">
        <v>11</v>
      </c>
    </row>
    <row r="5" spans="1:12" s="4" customFormat="1" ht="21.75" customHeight="1">
      <c r="A5" s="38"/>
      <c r="B5" s="38"/>
      <c r="C5" s="5" t="s">
        <v>4</v>
      </c>
      <c r="D5" s="40"/>
      <c r="E5" s="38"/>
      <c r="F5" s="6" t="s">
        <v>8</v>
      </c>
      <c r="G5" s="6" t="s">
        <v>14</v>
      </c>
      <c r="H5" s="31"/>
      <c r="I5" s="6" t="s">
        <v>10</v>
      </c>
      <c r="J5" s="6" t="s">
        <v>12</v>
      </c>
    </row>
    <row r="6" spans="1:12">
      <c r="A6" s="7">
        <v>1</v>
      </c>
      <c r="B6" s="8" t="s">
        <v>471</v>
      </c>
      <c r="C6" s="9">
        <v>15200</v>
      </c>
      <c r="D6" s="9">
        <v>15200</v>
      </c>
      <c r="E6" s="7" t="s">
        <v>15</v>
      </c>
      <c r="F6" s="8" t="s">
        <v>470</v>
      </c>
      <c r="G6" s="8" t="str">
        <f t="shared" ref="G6:G29" si="0">F6</f>
        <v>ร้านใหม่เอี่ยม</v>
      </c>
      <c r="H6" s="32"/>
      <c r="I6" s="7" t="s">
        <v>16</v>
      </c>
      <c r="J6" s="10" t="s">
        <v>230</v>
      </c>
    </row>
    <row r="7" spans="1:12">
      <c r="A7" s="12"/>
      <c r="B7" s="17"/>
      <c r="C7" s="14"/>
      <c r="D7" s="14"/>
      <c r="E7" s="12"/>
      <c r="F7" s="13" t="s">
        <v>469</v>
      </c>
      <c r="G7" s="13" t="str">
        <f t="shared" si="0"/>
        <v>/15,200 บาท</v>
      </c>
      <c r="H7" s="33">
        <v>15200</v>
      </c>
      <c r="I7" s="12"/>
      <c r="J7" s="15" t="s">
        <v>390</v>
      </c>
    </row>
    <row r="8" spans="1:12" ht="21">
      <c r="A8" s="7">
        <v>2</v>
      </c>
      <c r="B8" s="8" t="s">
        <v>468</v>
      </c>
      <c r="C8" s="9">
        <v>30900</v>
      </c>
      <c r="D8" s="9">
        <v>30900</v>
      </c>
      <c r="E8" s="7" t="s">
        <v>15</v>
      </c>
      <c r="F8" s="8" t="s">
        <v>467</v>
      </c>
      <c r="G8" s="8" t="str">
        <f t="shared" si="0"/>
        <v>ร้านโกดังแชมป์ระยอง</v>
      </c>
      <c r="H8" s="32"/>
      <c r="I8" s="7" t="s">
        <v>16</v>
      </c>
      <c r="J8" s="10" t="s">
        <v>224</v>
      </c>
      <c r="L8" s="1"/>
    </row>
    <row r="9" spans="1:12">
      <c r="A9" s="16"/>
      <c r="B9" s="17" t="s">
        <v>426</v>
      </c>
      <c r="C9" s="18"/>
      <c r="D9" s="18"/>
      <c r="E9" s="16"/>
      <c r="F9" s="17" t="s">
        <v>466</v>
      </c>
      <c r="G9" s="13" t="str">
        <f t="shared" si="0"/>
        <v>/ 30,900 บาท</v>
      </c>
      <c r="H9" s="33">
        <v>30900</v>
      </c>
      <c r="I9" s="16"/>
      <c r="J9" s="19" t="s">
        <v>385</v>
      </c>
    </row>
    <row r="10" spans="1:12">
      <c r="A10" s="12">
        <v>3</v>
      </c>
      <c r="B10" s="13" t="s">
        <v>465</v>
      </c>
      <c r="C10" s="14">
        <v>18354</v>
      </c>
      <c r="D10" s="14">
        <v>18354</v>
      </c>
      <c r="E10" s="7" t="s">
        <v>15</v>
      </c>
      <c r="F10" s="13" t="s">
        <v>17</v>
      </c>
      <c r="G10" s="8" t="str">
        <f t="shared" si="0"/>
        <v>ร้านมณีรัตน์</v>
      </c>
      <c r="H10" s="32"/>
      <c r="I10" s="7" t="s">
        <v>16</v>
      </c>
      <c r="J10" s="15" t="s">
        <v>220</v>
      </c>
    </row>
    <row r="11" spans="1:12">
      <c r="A11" s="12"/>
      <c r="B11" s="13"/>
      <c r="C11" s="14"/>
      <c r="D11" s="14"/>
      <c r="E11" s="12"/>
      <c r="F11" s="13" t="s">
        <v>464</v>
      </c>
      <c r="G11" s="13" t="str">
        <f t="shared" si="0"/>
        <v>/ 18,354 บาท</v>
      </c>
      <c r="H11" s="33">
        <v>18354</v>
      </c>
      <c r="I11" s="12"/>
      <c r="J11" s="15" t="s">
        <v>419</v>
      </c>
    </row>
    <row r="12" spans="1:12">
      <c r="A12" s="7">
        <v>4</v>
      </c>
      <c r="B12" s="8" t="s">
        <v>463</v>
      </c>
      <c r="C12" s="9">
        <v>8340</v>
      </c>
      <c r="D12" s="9">
        <v>8340</v>
      </c>
      <c r="E12" s="7" t="s">
        <v>15</v>
      </c>
      <c r="F12" s="8" t="s">
        <v>28</v>
      </c>
      <c r="G12" s="8" t="str">
        <f t="shared" si="0"/>
        <v>ร้านป้าฮ่วย</v>
      </c>
      <c r="H12" s="32"/>
      <c r="I12" s="7" t="s">
        <v>16</v>
      </c>
      <c r="J12" s="10" t="s">
        <v>215</v>
      </c>
    </row>
    <row r="13" spans="1:12">
      <c r="A13" s="16"/>
      <c r="B13" s="17"/>
      <c r="C13" s="18"/>
      <c r="D13" s="18"/>
      <c r="E13" s="16"/>
      <c r="F13" s="17" t="s">
        <v>462</v>
      </c>
      <c r="G13" s="13" t="str">
        <f t="shared" si="0"/>
        <v>/ 8,340 บาท</v>
      </c>
      <c r="H13" s="33">
        <v>8340</v>
      </c>
      <c r="I13" s="16"/>
      <c r="J13" s="19" t="s">
        <v>415</v>
      </c>
    </row>
    <row r="14" spans="1:12">
      <c r="A14" s="12">
        <v>5</v>
      </c>
      <c r="B14" s="13" t="s">
        <v>461</v>
      </c>
      <c r="C14" s="14">
        <v>600</v>
      </c>
      <c r="D14" s="14">
        <v>600</v>
      </c>
      <c r="E14" s="7" t="s">
        <v>15</v>
      </c>
      <c r="F14" s="13" t="s">
        <v>349</v>
      </c>
      <c r="G14" s="8" t="str">
        <f t="shared" si="0"/>
        <v>ร้านสันติชัย การไฟฟ้า</v>
      </c>
      <c r="H14" s="32"/>
      <c r="I14" s="7" t="s">
        <v>16</v>
      </c>
      <c r="J14" s="15" t="s">
        <v>335</v>
      </c>
    </row>
    <row r="15" spans="1:12">
      <c r="A15" s="12"/>
      <c r="B15" s="13"/>
      <c r="C15" s="14"/>
      <c r="D15" s="14" t="s">
        <v>460</v>
      </c>
      <c r="E15" s="12"/>
      <c r="F15" s="13" t="s">
        <v>459</v>
      </c>
      <c r="G15" s="13" t="str">
        <f t="shared" si="0"/>
        <v>/ 600 บาท</v>
      </c>
      <c r="H15" s="33">
        <v>600</v>
      </c>
      <c r="I15" s="12"/>
      <c r="J15" s="15" t="s">
        <v>458</v>
      </c>
    </row>
    <row r="16" spans="1:12">
      <c r="A16" s="7">
        <v>6</v>
      </c>
      <c r="B16" s="8" t="s">
        <v>457</v>
      </c>
      <c r="C16" s="9">
        <v>4012.5</v>
      </c>
      <c r="D16" s="9">
        <v>4012.5</v>
      </c>
      <c r="E16" s="7" t="s">
        <v>15</v>
      </c>
      <c r="F16" s="8" t="s">
        <v>18</v>
      </c>
      <c r="G16" s="8" t="str">
        <f t="shared" si="0"/>
        <v>หจก.แกลงคอมพิวเตอร์</v>
      </c>
      <c r="H16" s="32"/>
      <c r="I16" s="7" t="s">
        <v>16</v>
      </c>
      <c r="J16" s="10" t="s">
        <v>330</v>
      </c>
    </row>
    <row r="17" spans="1:10">
      <c r="A17" s="16"/>
      <c r="B17" s="17" t="s">
        <v>456</v>
      </c>
      <c r="C17" s="18"/>
      <c r="D17" s="18"/>
      <c r="E17" s="16"/>
      <c r="F17" s="17" t="s">
        <v>455</v>
      </c>
      <c r="G17" s="13" t="str">
        <f t="shared" si="0"/>
        <v>แอนด์ เซอร์วิส / 4,012.50 บาท</v>
      </c>
      <c r="H17" s="33">
        <v>4012.5</v>
      </c>
      <c r="I17" s="16"/>
      <c r="J17" s="19" t="s">
        <v>454</v>
      </c>
    </row>
    <row r="18" spans="1:10">
      <c r="A18" s="12">
        <v>7</v>
      </c>
      <c r="B18" s="8" t="s">
        <v>337</v>
      </c>
      <c r="C18" s="14">
        <v>2840</v>
      </c>
      <c r="D18" s="14">
        <v>2840</v>
      </c>
      <c r="E18" s="7" t="s">
        <v>15</v>
      </c>
      <c r="F18" s="13" t="s">
        <v>28</v>
      </c>
      <c r="G18" s="8" t="str">
        <f t="shared" si="0"/>
        <v>ร้านป้าฮ่วย</v>
      </c>
      <c r="H18" s="32"/>
      <c r="I18" s="7" t="s">
        <v>16</v>
      </c>
      <c r="J18" s="15" t="s">
        <v>324</v>
      </c>
    </row>
    <row r="19" spans="1:10">
      <c r="A19" s="12"/>
      <c r="B19" s="13" t="s">
        <v>33</v>
      </c>
      <c r="C19" s="14"/>
      <c r="D19" s="14"/>
      <c r="E19" s="12"/>
      <c r="F19" s="13" t="s">
        <v>265</v>
      </c>
      <c r="G19" s="13" t="str">
        <f t="shared" si="0"/>
        <v>/ 2,840 บาท</v>
      </c>
      <c r="H19" s="33">
        <v>2840</v>
      </c>
      <c r="I19" s="12"/>
      <c r="J19" s="15" t="s">
        <v>381</v>
      </c>
    </row>
    <row r="20" spans="1:10">
      <c r="A20" s="7">
        <v>8</v>
      </c>
      <c r="B20" s="8" t="s">
        <v>453</v>
      </c>
      <c r="C20" s="9">
        <v>102850</v>
      </c>
      <c r="D20" s="9">
        <v>102850</v>
      </c>
      <c r="E20" s="7" t="s">
        <v>15</v>
      </c>
      <c r="F20" s="8" t="s">
        <v>349</v>
      </c>
      <c r="G20" s="8" t="str">
        <f t="shared" si="0"/>
        <v>ร้านสันติชัย การไฟฟ้า</v>
      </c>
      <c r="H20" s="32"/>
      <c r="I20" s="7" t="s">
        <v>16</v>
      </c>
      <c r="J20" s="10" t="s">
        <v>319</v>
      </c>
    </row>
    <row r="21" spans="1:10">
      <c r="A21" s="16"/>
      <c r="B21" s="17"/>
      <c r="C21" s="18"/>
      <c r="D21" s="18"/>
      <c r="E21" s="16"/>
      <c r="F21" s="17" t="s">
        <v>452</v>
      </c>
      <c r="G21" s="17" t="str">
        <f t="shared" si="0"/>
        <v>/ 102,850 บาท</v>
      </c>
      <c r="H21" s="34">
        <v>102850</v>
      </c>
      <c r="I21" s="16"/>
      <c r="J21" s="19" t="s">
        <v>451</v>
      </c>
    </row>
    <row r="22" spans="1:10">
      <c r="A22" s="12">
        <v>9</v>
      </c>
      <c r="B22" s="13" t="s">
        <v>450</v>
      </c>
      <c r="C22" s="14">
        <v>18000</v>
      </c>
      <c r="D22" s="14">
        <v>18000</v>
      </c>
      <c r="E22" s="12" t="s">
        <v>15</v>
      </c>
      <c r="F22" s="13" t="s">
        <v>299</v>
      </c>
      <c r="G22" s="13" t="str">
        <f t="shared" si="0"/>
        <v xml:space="preserve">ร้านปารมี </v>
      </c>
      <c r="H22" s="33"/>
      <c r="I22" s="12" t="s">
        <v>16</v>
      </c>
      <c r="J22" s="15" t="s">
        <v>449</v>
      </c>
    </row>
    <row r="23" spans="1:10">
      <c r="A23" s="12"/>
      <c r="B23" s="13" t="s">
        <v>448</v>
      </c>
      <c r="C23" s="14"/>
      <c r="D23" s="14"/>
      <c r="E23" s="12"/>
      <c r="F23" s="13" t="s">
        <v>447</v>
      </c>
      <c r="G23" s="13" t="str">
        <f t="shared" si="0"/>
        <v>/ 18,000 บาท</v>
      </c>
      <c r="H23" s="33">
        <v>18000</v>
      </c>
      <c r="I23" s="12"/>
      <c r="J23" s="15" t="s">
        <v>446</v>
      </c>
    </row>
    <row r="24" spans="1:10">
      <c r="A24" s="7">
        <v>10</v>
      </c>
      <c r="B24" s="8" t="s">
        <v>445</v>
      </c>
      <c r="C24" s="9">
        <v>30600</v>
      </c>
      <c r="D24" s="9">
        <v>30600</v>
      </c>
      <c r="E24" s="7" t="s">
        <v>15</v>
      </c>
      <c r="F24" s="8" t="s">
        <v>20</v>
      </c>
      <c r="G24" s="8" t="str">
        <f t="shared" si="0"/>
        <v>นายวีระชัย ตั้งสุทธิชัยเจริญ</v>
      </c>
      <c r="H24" s="32"/>
      <c r="I24" s="7" t="s">
        <v>16</v>
      </c>
      <c r="J24" s="10" t="s">
        <v>444</v>
      </c>
    </row>
    <row r="25" spans="1:10">
      <c r="A25" s="16"/>
      <c r="B25" s="17" t="s">
        <v>443</v>
      </c>
      <c r="C25" s="18"/>
      <c r="D25" s="18"/>
      <c r="E25" s="16"/>
      <c r="F25" s="17" t="s">
        <v>442</v>
      </c>
      <c r="G25" s="17" t="str">
        <f t="shared" si="0"/>
        <v>/ 30,600 บาท</v>
      </c>
      <c r="H25" s="34">
        <v>30600</v>
      </c>
      <c r="I25" s="16"/>
      <c r="J25" s="19" t="s">
        <v>441</v>
      </c>
    </row>
    <row r="26" spans="1:10">
      <c r="A26" s="12">
        <v>11</v>
      </c>
      <c r="B26" s="13" t="s">
        <v>440</v>
      </c>
      <c r="C26" s="14">
        <v>5800</v>
      </c>
      <c r="D26" s="14">
        <v>5800</v>
      </c>
      <c r="E26" s="12" t="s">
        <v>15</v>
      </c>
      <c r="F26" s="13" t="s">
        <v>20</v>
      </c>
      <c r="G26" s="13" t="str">
        <f t="shared" si="0"/>
        <v>นายวีระชัย ตั้งสุทธิชัยเจริญ</v>
      </c>
      <c r="H26" s="33"/>
      <c r="I26" s="12" t="s">
        <v>16</v>
      </c>
      <c r="J26" s="15" t="s">
        <v>439</v>
      </c>
    </row>
    <row r="27" spans="1:10">
      <c r="A27" s="16"/>
      <c r="B27" s="13" t="s">
        <v>438</v>
      </c>
      <c r="C27" s="14"/>
      <c r="D27" s="14"/>
      <c r="E27" s="12"/>
      <c r="F27" s="13" t="s">
        <v>437</v>
      </c>
      <c r="G27" s="13" t="str">
        <f t="shared" si="0"/>
        <v>/ 5,800 บาท</v>
      </c>
      <c r="H27" s="33">
        <v>5800</v>
      </c>
      <c r="I27" s="12"/>
      <c r="J27" s="15" t="s">
        <v>436</v>
      </c>
    </row>
    <row r="28" spans="1:10">
      <c r="A28" s="12">
        <v>12</v>
      </c>
      <c r="B28" s="8" t="s">
        <v>435</v>
      </c>
      <c r="C28" s="9">
        <v>15000</v>
      </c>
      <c r="D28" s="9">
        <v>15000</v>
      </c>
      <c r="E28" s="7" t="s">
        <v>15</v>
      </c>
      <c r="F28" s="8" t="s">
        <v>259</v>
      </c>
      <c r="G28" s="8" t="str">
        <f t="shared" si="0"/>
        <v>นายชาญณรงค์ มะโนรมย์</v>
      </c>
      <c r="H28" s="32"/>
      <c r="I28" s="7" t="s">
        <v>16</v>
      </c>
      <c r="J28" s="10" t="s">
        <v>434</v>
      </c>
    </row>
    <row r="29" spans="1:10">
      <c r="A29" s="16"/>
      <c r="B29" s="17" t="s">
        <v>433</v>
      </c>
      <c r="C29" s="18"/>
      <c r="D29" s="18"/>
      <c r="E29" s="16"/>
      <c r="F29" s="17" t="s">
        <v>432</v>
      </c>
      <c r="G29" s="17" t="str">
        <f t="shared" si="0"/>
        <v>/ 15,000 บาท</v>
      </c>
      <c r="H29" s="34">
        <v>15000</v>
      </c>
      <c r="I29" s="16"/>
      <c r="J29" s="19" t="s">
        <v>424</v>
      </c>
    </row>
    <row r="30" spans="1:10" s="4" customFormat="1" ht="21.75" customHeight="1">
      <c r="A30" s="37" t="s">
        <v>1</v>
      </c>
      <c r="B30" s="37" t="s">
        <v>2</v>
      </c>
      <c r="C30" s="2" t="s">
        <v>3</v>
      </c>
      <c r="D30" s="39" t="s">
        <v>5</v>
      </c>
      <c r="E30" s="37" t="s">
        <v>6</v>
      </c>
      <c r="F30" s="3" t="s">
        <v>7</v>
      </c>
      <c r="G30" s="3" t="s">
        <v>13</v>
      </c>
      <c r="H30" s="30"/>
      <c r="I30" s="3" t="s">
        <v>9</v>
      </c>
      <c r="J30" s="3" t="s">
        <v>11</v>
      </c>
    </row>
    <row r="31" spans="1:10" s="4" customFormat="1" ht="21.75" customHeight="1">
      <c r="A31" s="38"/>
      <c r="B31" s="38"/>
      <c r="C31" s="5" t="s">
        <v>4</v>
      </c>
      <c r="D31" s="40"/>
      <c r="E31" s="38"/>
      <c r="F31" s="6" t="s">
        <v>8</v>
      </c>
      <c r="G31" s="6" t="s">
        <v>14</v>
      </c>
      <c r="H31" s="31"/>
      <c r="I31" s="6" t="s">
        <v>10</v>
      </c>
      <c r="J31" s="6" t="s">
        <v>12</v>
      </c>
    </row>
    <row r="32" spans="1:10">
      <c r="A32" s="7">
        <v>13</v>
      </c>
      <c r="B32" s="8" t="s">
        <v>429</v>
      </c>
      <c r="C32" s="9">
        <v>50000</v>
      </c>
      <c r="D32" s="9">
        <v>50000</v>
      </c>
      <c r="E32" s="7" t="s">
        <v>15</v>
      </c>
      <c r="F32" s="8" t="s">
        <v>428</v>
      </c>
      <c r="G32" s="8" t="str">
        <f t="shared" ref="G32:G53" si="1">F32</f>
        <v>นายชุมพล อยู่ถมยา</v>
      </c>
      <c r="H32" s="32"/>
      <c r="I32" s="7" t="s">
        <v>16</v>
      </c>
      <c r="J32" s="10" t="s">
        <v>427</v>
      </c>
    </row>
    <row r="33" spans="1:10">
      <c r="A33" s="12"/>
      <c r="B33" s="17" t="s">
        <v>426</v>
      </c>
      <c r="C33" s="18"/>
      <c r="D33" s="18"/>
      <c r="E33" s="16"/>
      <c r="F33" s="17" t="s">
        <v>425</v>
      </c>
      <c r="G33" s="17" t="str">
        <f t="shared" si="1"/>
        <v>/ 50,000 บาท</v>
      </c>
      <c r="H33" s="34">
        <v>50000</v>
      </c>
      <c r="I33" s="16"/>
      <c r="J33" s="19" t="s">
        <v>424</v>
      </c>
    </row>
    <row r="34" spans="1:10">
      <c r="A34" s="7">
        <v>14</v>
      </c>
      <c r="B34" s="8" t="s">
        <v>423</v>
      </c>
      <c r="C34" s="9">
        <v>5580</v>
      </c>
      <c r="D34" s="9">
        <v>5580</v>
      </c>
      <c r="E34" s="7" t="s">
        <v>15</v>
      </c>
      <c r="F34" s="8" t="s">
        <v>20</v>
      </c>
      <c r="G34" s="8" t="str">
        <f t="shared" si="1"/>
        <v>นายวีระชัย ตั้งสุทธิชัยเจริญ</v>
      </c>
      <c r="H34" s="32"/>
      <c r="I34" s="7" t="s">
        <v>16</v>
      </c>
      <c r="J34" s="10" t="s">
        <v>422</v>
      </c>
    </row>
    <row r="35" spans="1:10">
      <c r="A35" s="16"/>
      <c r="B35" s="17" t="s">
        <v>421</v>
      </c>
      <c r="C35" s="18"/>
      <c r="D35" s="18"/>
      <c r="E35" s="16"/>
      <c r="F35" s="17" t="s">
        <v>420</v>
      </c>
      <c r="G35" s="17" t="str">
        <f t="shared" si="1"/>
        <v>/ 5,580 บาท</v>
      </c>
      <c r="H35" s="34">
        <v>5580</v>
      </c>
      <c r="I35" s="16"/>
      <c r="J35" s="19" t="s">
        <v>419</v>
      </c>
    </row>
    <row r="36" spans="1:10">
      <c r="A36" s="12">
        <v>15</v>
      </c>
      <c r="B36" s="8" t="s">
        <v>418</v>
      </c>
      <c r="C36" s="9">
        <v>856</v>
      </c>
      <c r="D36" s="9">
        <v>856</v>
      </c>
      <c r="E36" s="7" t="s">
        <v>15</v>
      </c>
      <c r="F36" s="8" t="s">
        <v>410</v>
      </c>
      <c r="G36" s="8" t="str">
        <f t="shared" si="1"/>
        <v>ร้านก็อปปี้ เซนเตอร์</v>
      </c>
      <c r="H36" s="32"/>
      <c r="I36" s="7" t="s">
        <v>16</v>
      </c>
      <c r="J36" s="10" t="s">
        <v>417</v>
      </c>
    </row>
    <row r="37" spans="1:10">
      <c r="A37" s="12"/>
      <c r="B37" s="17"/>
      <c r="C37" s="18"/>
      <c r="D37" s="18"/>
      <c r="E37" s="16"/>
      <c r="F37" s="17" t="s">
        <v>416</v>
      </c>
      <c r="G37" s="17" t="str">
        <f t="shared" si="1"/>
        <v>/ 856 บาท</v>
      </c>
      <c r="H37" s="34">
        <v>856</v>
      </c>
      <c r="I37" s="16"/>
      <c r="J37" s="19" t="s">
        <v>415</v>
      </c>
    </row>
    <row r="38" spans="1:10">
      <c r="A38" s="7">
        <v>16</v>
      </c>
      <c r="B38" s="8" t="s">
        <v>216</v>
      </c>
      <c r="C38" s="9">
        <v>20000</v>
      </c>
      <c r="D38" s="9">
        <v>20000</v>
      </c>
      <c r="E38" s="7" t="s">
        <v>15</v>
      </c>
      <c r="F38" s="8" t="s">
        <v>96</v>
      </c>
      <c r="G38" s="8" t="str">
        <f t="shared" si="1"/>
        <v>นายมานะ ไทยเจริญ</v>
      </c>
      <c r="H38" s="32"/>
      <c r="I38" s="7" t="s">
        <v>16</v>
      </c>
      <c r="J38" s="10" t="s">
        <v>414</v>
      </c>
    </row>
    <row r="39" spans="1:10">
      <c r="A39" s="16"/>
      <c r="B39" s="17" t="s">
        <v>413</v>
      </c>
      <c r="C39" s="18"/>
      <c r="D39" s="18"/>
      <c r="E39" s="16"/>
      <c r="F39" s="17" t="s">
        <v>412</v>
      </c>
      <c r="G39" s="17" t="str">
        <f t="shared" si="1"/>
        <v>/ 20,000 บาท</v>
      </c>
      <c r="H39" s="34">
        <v>20000</v>
      </c>
      <c r="I39" s="16"/>
      <c r="J39" s="19" t="s">
        <v>381</v>
      </c>
    </row>
    <row r="40" spans="1:10">
      <c r="A40" s="12">
        <v>17</v>
      </c>
      <c r="B40" s="13" t="s">
        <v>411</v>
      </c>
      <c r="C40" s="14">
        <v>749</v>
      </c>
      <c r="D40" s="14">
        <v>749</v>
      </c>
      <c r="E40" s="7" t="s">
        <v>15</v>
      </c>
      <c r="F40" s="13" t="s">
        <v>410</v>
      </c>
      <c r="G40" s="8" t="str">
        <f t="shared" si="1"/>
        <v>ร้านก็อปปี้ เซนเตอร์</v>
      </c>
      <c r="H40" s="32"/>
      <c r="I40" s="7" t="s">
        <v>16</v>
      </c>
      <c r="J40" s="15" t="s">
        <v>409</v>
      </c>
    </row>
    <row r="41" spans="1:10">
      <c r="A41" s="12"/>
      <c r="B41" s="13"/>
      <c r="C41" s="14"/>
      <c r="D41" s="14"/>
      <c r="E41" s="12"/>
      <c r="F41" s="13" t="s">
        <v>408</v>
      </c>
      <c r="G41" s="13" t="str">
        <f t="shared" si="1"/>
        <v>/ 749 บาท</v>
      </c>
      <c r="H41" s="33">
        <v>749</v>
      </c>
      <c r="I41" s="12"/>
      <c r="J41" s="15" t="s">
        <v>381</v>
      </c>
    </row>
    <row r="42" spans="1:10">
      <c r="A42" s="7">
        <v>18</v>
      </c>
      <c r="B42" s="8" t="s">
        <v>407</v>
      </c>
      <c r="C42" s="9">
        <v>9000</v>
      </c>
      <c r="D42" s="9">
        <v>9000</v>
      </c>
      <c r="E42" s="7" t="s">
        <v>15</v>
      </c>
      <c r="F42" s="8" t="s">
        <v>406</v>
      </c>
      <c r="G42" s="8" t="str">
        <f t="shared" si="1"/>
        <v>นายชาลี นามวงษ์</v>
      </c>
      <c r="H42" s="32"/>
      <c r="I42" s="7" t="s">
        <v>16</v>
      </c>
      <c r="J42" s="10" t="s">
        <v>405</v>
      </c>
    </row>
    <row r="43" spans="1:10">
      <c r="A43" s="16"/>
      <c r="B43" s="17" t="s">
        <v>404</v>
      </c>
      <c r="C43" s="18"/>
      <c r="D43" s="18"/>
      <c r="E43" s="16"/>
      <c r="F43" s="17" t="s">
        <v>403</v>
      </c>
      <c r="G43" s="17" t="str">
        <f t="shared" si="1"/>
        <v>/ 9,000 บาท</v>
      </c>
      <c r="H43" s="34">
        <v>9000</v>
      </c>
      <c r="I43" s="16"/>
      <c r="J43" s="19" t="s">
        <v>381</v>
      </c>
    </row>
    <row r="44" spans="1:10">
      <c r="A44" s="12">
        <v>19</v>
      </c>
      <c r="B44" s="13" t="s">
        <v>402</v>
      </c>
      <c r="C44" s="14">
        <v>900</v>
      </c>
      <c r="D44" s="14">
        <v>900</v>
      </c>
      <c r="E44" s="12" t="s">
        <v>15</v>
      </c>
      <c r="F44" s="13" t="s">
        <v>320</v>
      </c>
      <c r="G44" s="13" t="str">
        <f t="shared" si="1"/>
        <v>ร้านดำรงศิลป์ กราฟฟิก</v>
      </c>
      <c r="H44" s="33"/>
      <c r="I44" s="12" t="s">
        <v>16</v>
      </c>
      <c r="J44" s="15" t="s">
        <v>401</v>
      </c>
    </row>
    <row r="45" spans="1:10">
      <c r="A45" s="12"/>
      <c r="B45" s="13" t="s">
        <v>400</v>
      </c>
      <c r="C45" s="14"/>
      <c r="D45" s="14"/>
      <c r="E45" s="12"/>
      <c r="F45" s="13" t="s">
        <v>399</v>
      </c>
      <c r="G45" s="13" t="str">
        <f t="shared" si="1"/>
        <v>/ 900 บาท</v>
      </c>
      <c r="H45" s="33">
        <v>900</v>
      </c>
      <c r="I45" s="12"/>
      <c r="J45" s="15" t="s">
        <v>395</v>
      </c>
    </row>
    <row r="46" spans="1:10">
      <c r="A46" s="7">
        <v>20</v>
      </c>
      <c r="B46" s="8" t="s">
        <v>398</v>
      </c>
      <c r="C46" s="9">
        <v>80000</v>
      </c>
      <c r="D46" s="9">
        <v>80000</v>
      </c>
      <c r="E46" s="7" t="s">
        <v>15</v>
      </c>
      <c r="F46" s="8" t="s">
        <v>397</v>
      </c>
      <c r="G46" s="8" t="str">
        <f t="shared" si="1"/>
        <v>หจก.เอ็นวี ปิโตรเลี่ยม</v>
      </c>
      <c r="H46" s="32"/>
      <c r="I46" s="7" t="s">
        <v>16</v>
      </c>
      <c r="J46" s="10" t="s">
        <v>88</v>
      </c>
    </row>
    <row r="47" spans="1:10">
      <c r="A47" s="12"/>
      <c r="B47" s="28" t="s">
        <v>396</v>
      </c>
      <c r="C47" s="14"/>
      <c r="D47" s="14"/>
      <c r="E47" s="12"/>
      <c r="F47" s="13" t="s">
        <v>199</v>
      </c>
      <c r="G47" s="13" t="str">
        <f t="shared" si="1"/>
        <v>/ 80,000 บาท</v>
      </c>
      <c r="H47" s="33">
        <v>80000</v>
      </c>
      <c r="I47" s="12"/>
      <c r="J47" s="15" t="s">
        <v>395</v>
      </c>
    </row>
    <row r="48" spans="1:10">
      <c r="A48" s="7">
        <v>21</v>
      </c>
      <c r="B48" s="8" t="s">
        <v>394</v>
      </c>
      <c r="C48" s="9">
        <v>242400</v>
      </c>
      <c r="D48" s="9">
        <v>252635.11</v>
      </c>
      <c r="E48" s="7" t="s">
        <v>15</v>
      </c>
      <c r="F48" s="8" t="s">
        <v>393</v>
      </c>
      <c r="G48" s="8" t="str">
        <f t="shared" si="1"/>
        <v>บริษัท ชัชชรัตม์ (2019) จำกัด</v>
      </c>
      <c r="H48" s="32"/>
      <c r="I48" s="7" t="s">
        <v>16</v>
      </c>
      <c r="J48" s="10" t="s">
        <v>93</v>
      </c>
    </row>
    <row r="49" spans="1:10">
      <c r="A49" s="12"/>
      <c r="B49" s="13" t="s">
        <v>392</v>
      </c>
      <c r="C49" s="14"/>
      <c r="D49" s="14"/>
      <c r="E49" s="12"/>
      <c r="F49" s="13" t="s">
        <v>391</v>
      </c>
      <c r="G49" s="13" t="str">
        <f t="shared" si="1"/>
        <v>/ 242,400 บาท</v>
      </c>
      <c r="H49" s="33">
        <v>242400</v>
      </c>
      <c r="I49" s="12"/>
      <c r="J49" s="15" t="s">
        <v>390</v>
      </c>
    </row>
    <row r="50" spans="1:10">
      <c r="A50" s="7">
        <v>22</v>
      </c>
      <c r="B50" s="8" t="s">
        <v>389</v>
      </c>
      <c r="C50" s="9">
        <v>2507954.7799999998</v>
      </c>
      <c r="D50" s="9">
        <v>2481900</v>
      </c>
      <c r="E50" s="7" t="s">
        <v>21</v>
      </c>
      <c r="F50" s="8" t="s">
        <v>388</v>
      </c>
      <c r="G50" s="8" t="str">
        <f t="shared" si="1"/>
        <v>บริษัท พลาสแมท จำกัด</v>
      </c>
      <c r="H50" s="32"/>
      <c r="I50" s="7" t="s">
        <v>16</v>
      </c>
      <c r="J50" s="10" t="s">
        <v>98</v>
      </c>
    </row>
    <row r="51" spans="1:10">
      <c r="A51" s="12"/>
      <c r="B51" s="27" t="s">
        <v>387</v>
      </c>
      <c r="C51" s="14"/>
      <c r="D51" s="14"/>
      <c r="E51" s="12"/>
      <c r="F51" s="13" t="s">
        <v>386</v>
      </c>
      <c r="G51" s="13" t="str">
        <f t="shared" si="1"/>
        <v>/ 2,475,000 บาท</v>
      </c>
      <c r="H51" s="33">
        <v>2475000</v>
      </c>
      <c r="I51" s="12"/>
      <c r="J51" s="15" t="s">
        <v>385</v>
      </c>
    </row>
    <row r="52" spans="1:10">
      <c r="A52" s="7">
        <v>23</v>
      </c>
      <c r="B52" s="8" t="s">
        <v>181</v>
      </c>
      <c r="C52" s="9">
        <v>2940000</v>
      </c>
      <c r="D52" s="9">
        <v>3192086.47</v>
      </c>
      <c r="E52" s="7" t="s">
        <v>21</v>
      </c>
      <c r="F52" s="8" t="s">
        <v>384</v>
      </c>
      <c r="G52" s="8" t="str">
        <f t="shared" si="1"/>
        <v>หจก.ซี เค วิศวโยธาการก่อ-</v>
      </c>
      <c r="H52" s="32"/>
      <c r="I52" s="7" t="s">
        <v>16</v>
      </c>
      <c r="J52" s="10" t="s">
        <v>103</v>
      </c>
    </row>
    <row r="53" spans="1:10">
      <c r="A53" s="16"/>
      <c r="B53" s="25" t="s">
        <v>383</v>
      </c>
      <c r="C53" s="18"/>
      <c r="D53" s="18"/>
      <c r="E53" s="16"/>
      <c r="F53" s="17" t="s">
        <v>382</v>
      </c>
      <c r="G53" s="17" t="str">
        <f t="shared" si="1"/>
        <v>สร้าง / 2,277,930 บาท</v>
      </c>
      <c r="H53" s="34">
        <v>2277930</v>
      </c>
      <c r="I53" s="16"/>
      <c r="J53" s="19" t="s">
        <v>381</v>
      </c>
    </row>
    <row r="54" spans="1:10">
      <c r="C54" s="24">
        <f>SUM(C6:C53)</f>
        <v>6109936.2799999993</v>
      </c>
      <c r="H54" s="29">
        <f>SUM(H2:H53)</f>
        <v>5414911.5</v>
      </c>
    </row>
    <row r="55" spans="1:10">
      <c r="C55" s="29">
        <f>C50+C52</f>
        <v>5447954.7799999993</v>
      </c>
      <c r="F55" s="11" t="s">
        <v>21</v>
      </c>
      <c r="G55" s="11">
        <v>2</v>
      </c>
      <c r="H55" s="29">
        <f>H51+H53</f>
        <v>4752930</v>
      </c>
    </row>
    <row r="56" spans="1:10">
      <c r="C56" s="29">
        <f>C54-C55</f>
        <v>661981.5</v>
      </c>
      <c r="F56" s="11" t="s">
        <v>15</v>
      </c>
      <c r="G56" s="11">
        <v>21</v>
      </c>
      <c r="H56" s="29">
        <f>H54-H55</f>
        <v>661981.5</v>
      </c>
    </row>
  </sheetData>
  <mergeCells count="11">
    <mergeCell ref="A1:J1"/>
    <mergeCell ref="A2:J2"/>
    <mergeCell ref="A3:J3"/>
    <mergeCell ref="A4:A5"/>
    <mergeCell ref="B4:B5"/>
    <mergeCell ref="D4:D5"/>
    <mergeCell ref="E4:E5"/>
    <mergeCell ref="A30:A31"/>
    <mergeCell ref="B30:B31"/>
    <mergeCell ref="D30:D31"/>
    <mergeCell ref="E30:E31"/>
  </mergeCells>
  <pageMargins left="0.23622047244094488" right="0.23622047244094488" top="0.15748031496062992" bottom="0.15748031496062992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2B842-EE8E-4ED9-9AB1-8DE35B996AEF}">
  <dimension ref="A1:L60"/>
  <sheetViews>
    <sheetView topLeftCell="A43" zoomScale="130" zoomScaleNormal="130" workbookViewId="0">
      <selection activeCell="C59" sqref="C59"/>
    </sheetView>
  </sheetViews>
  <sheetFormatPr defaultColWidth="9.140625" defaultRowHeight="18.75"/>
  <cols>
    <col min="1" max="1" width="5.140625" style="23" customWidth="1"/>
    <col min="2" max="2" width="31.85546875" style="11" customWidth="1"/>
    <col min="3" max="3" width="11.140625" style="24" bestFit="1" customWidth="1"/>
    <col min="4" max="4" width="10.42578125" style="24" customWidth="1"/>
    <col min="5" max="5" width="9.85546875" style="23" customWidth="1"/>
    <col min="6" max="6" width="18.140625" style="11" customWidth="1"/>
    <col min="7" max="7" width="18.7109375" style="11" customWidth="1"/>
    <col min="8" max="8" width="18.7109375" style="29" customWidth="1"/>
    <col min="9" max="9" width="11.140625" style="23" customWidth="1"/>
    <col min="10" max="10" width="18.28515625" style="23" customWidth="1"/>
    <col min="11" max="16384" width="9.140625" style="11"/>
  </cols>
  <sheetData>
    <row r="1" spans="1:12" s="1" customFormat="1" ht="21">
      <c r="A1" s="41" t="s">
        <v>529</v>
      </c>
      <c r="B1" s="41"/>
      <c r="C1" s="41"/>
      <c r="D1" s="41"/>
      <c r="E1" s="41"/>
      <c r="F1" s="41"/>
      <c r="G1" s="41"/>
      <c r="H1" s="41"/>
      <c r="I1" s="41"/>
      <c r="J1" s="41"/>
    </row>
    <row r="2" spans="1:12" s="1" customFormat="1" ht="21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</row>
    <row r="3" spans="1:12" s="1" customFormat="1" ht="21">
      <c r="A3" s="41" t="s">
        <v>528</v>
      </c>
      <c r="B3" s="41"/>
      <c r="C3" s="41"/>
      <c r="D3" s="41"/>
      <c r="E3" s="41"/>
      <c r="F3" s="41"/>
      <c r="G3" s="41"/>
      <c r="H3" s="41"/>
      <c r="I3" s="41"/>
      <c r="J3" s="41"/>
    </row>
    <row r="4" spans="1:12" s="4" customFormat="1" ht="21.75" customHeight="1">
      <c r="A4" s="37" t="s">
        <v>1</v>
      </c>
      <c r="B4" s="37" t="s">
        <v>2</v>
      </c>
      <c r="C4" s="2" t="s">
        <v>3</v>
      </c>
      <c r="D4" s="39" t="s">
        <v>5</v>
      </c>
      <c r="E4" s="37" t="s">
        <v>6</v>
      </c>
      <c r="F4" s="3" t="s">
        <v>7</v>
      </c>
      <c r="G4" s="3" t="s">
        <v>13</v>
      </c>
      <c r="H4" s="30"/>
      <c r="I4" s="3" t="s">
        <v>9</v>
      </c>
      <c r="J4" s="3" t="s">
        <v>11</v>
      </c>
    </row>
    <row r="5" spans="1:12" s="4" customFormat="1" ht="21.75" customHeight="1">
      <c r="A5" s="38"/>
      <c r="B5" s="38"/>
      <c r="C5" s="5" t="s">
        <v>4</v>
      </c>
      <c r="D5" s="40"/>
      <c r="E5" s="38"/>
      <c r="F5" s="6" t="s">
        <v>8</v>
      </c>
      <c r="G5" s="6" t="s">
        <v>14</v>
      </c>
      <c r="H5" s="31"/>
      <c r="I5" s="6" t="s">
        <v>10</v>
      </c>
      <c r="J5" s="6" t="s">
        <v>12</v>
      </c>
    </row>
    <row r="6" spans="1:12">
      <c r="A6" s="7">
        <v>1</v>
      </c>
      <c r="B6" s="8" t="s">
        <v>570</v>
      </c>
      <c r="C6" s="9">
        <v>59000</v>
      </c>
      <c r="D6" s="9">
        <v>59000</v>
      </c>
      <c r="E6" s="7" t="s">
        <v>15</v>
      </c>
      <c r="F6" s="8" t="s">
        <v>569</v>
      </c>
      <c r="G6" s="8" t="str">
        <f t="shared" ref="G6:G29" si="0">F6</f>
        <v>ร้าน เจพี. เคมีภัณฑ์</v>
      </c>
      <c r="H6" s="32"/>
      <c r="I6" s="7" t="s">
        <v>16</v>
      </c>
      <c r="J6" s="10" t="s">
        <v>314</v>
      </c>
    </row>
    <row r="7" spans="1:12">
      <c r="A7" s="12"/>
      <c r="B7" s="17" t="s">
        <v>568</v>
      </c>
      <c r="C7" s="14"/>
      <c r="D7" s="14"/>
      <c r="E7" s="12"/>
      <c r="F7" s="13" t="s">
        <v>567</v>
      </c>
      <c r="G7" s="13" t="str">
        <f t="shared" si="0"/>
        <v>/ 59,000 บาท</v>
      </c>
      <c r="H7" s="33">
        <v>59000</v>
      </c>
      <c r="I7" s="12"/>
      <c r="J7" s="15" t="s">
        <v>562</v>
      </c>
    </row>
    <row r="8" spans="1:12" ht="21">
      <c r="A8" s="7">
        <v>2</v>
      </c>
      <c r="B8" s="8" t="s">
        <v>566</v>
      </c>
      <c r="C8" s="9">
        <v>2354</v>
      </c>
      <c r="D8" s="9">
        <v>2354</v>
      </c>
      <c r="E8" s="7" t="s">
        <v>15</v>
      </c>
      <c r="F8" s="8" t="s">
        <v>565</v>
      </c>
      <c r="G8" s="8" t="str">
        <f t="shared" si="0"/>
        <v>ร้านแสงศิลป์</v>
      </c>
      <c r="H8" s="32"/>
      <c r="I8" s="7" t="s">
        <v>16</v>
      </c>
      <c r="J8" s="10" t="s">
        <v>449</v>
      </c>
      <c r="L8" s="1"/>
    </row>
    <row r="9" spans="1:12">
      <c r="A9" s="16"/>
      <c r="B9" s="17" t="s">
        <v>564</v>
      </c>
      <c r="C9" s="18"/>
      <c r="D9" s="18"/>
      <c r="E9" s="16"/>
      <c r="F9" s="17" t="s">
        <v>563</v>
      </c>
      <c r="G9" s="13" t="str">
        <f t="shared" si="0"/>
        <v>/ 2,354 บาท</v>
      </c>
      <c r="H9" s="33">
        <v>2354</v>
      </c>
      <c r="I9" s="16"/>
      <c r="J9" s="19" t="s">
        <v>562</v>
      </c>
    </row>
    <row r="10" spans="1:12">
      <c r="A10" s="12">
        <v>3</v>
      </c>
      <c r="B10" s="13" t="s">
        <v>561</v>
      </c>
      <c r="C10" s="14">
        <v>13100</v>
      </c>
      <c r="D10" s="14">
        <v>13100</v>
      </c>
      <c r="E10" s="7" t="s">
        <v>15</v>
      </c>
      <c r="F10" s="13" t="s">
        <v>558</v>
      </c>
      <c r="G10" s="8" t="str">
        <f t="shared" si="0"/>
        <v>ร้านเจริญการค้า</v>
      </c>
      <c r="H10" s="32"/>
      <c r="I10" s="7" t="s">
        <v>16</v>
      </c>
      <c r="J10" s="15" t="s">
        <v>444</v>
      </c>
    </row>
    <row r="11" spans="1:12">
      <c r="A11" s="12"/>
      <c r="B11" s="13" t="s">
        <v>557</v>
      </c>
      <c r="C11" s="14"/>
      <c r="D11" s="14"/>
      <c r="E11" s="12"/>
      <c r="F11" s="13" t="s">
        <v>560</v>
      </c>
      <c r="G11" s="13" t="str">
        <f t="shared" si="0"/>
        <v>/ 13,100 บาท</v>
      </c>
      <c r="H11" s="33">
        <v>13100</v>
      </c>
      <c r="I11" s="12"/>
      <c r="J11" s="15" t="s">
        <v>547</v>
      </c>
    </row>
    <row r="12" spans="1:12">
      <c r="A12" s="7">
        <v>4</v>
      </c>
      <c r="B12" s="8" t="s">
        <v>559</v>
      </c>
      <c r="C12" s="9">
        <v>3275</v>
      </c>
      <c r="D12" s="9">
        <v>3275</v>
      </c>
      <c r="E12" s="7" t="s">
        <v>15</v>
      </c>
      <c r="F12" s="8" t="s">
        <v>558</v>
      </c>
      <c r="G12" s="8" t="str">
        <f t="shared" si="0"/>
        <v>ร้านเจริญการค้า</v>
      </c>
      <c r="H12" s="32"/>
      <c r="I12" s="7" t="s">
        <v>16</v>
      </c>
      <c r="J12" s="10" t="s">
        <v>439</v>
      </c>
    </row>
    <row r="13" spans="1:12">
      <c r="A13" s="16"/>
      <c r="B13" s="17" t="s">
        <v>557</v>
      </c>
      <c r="C13" s="18"/>
      <c r="D13" s="18"/>
      <c r="E13" s="16"/>
      <c r="F13" s="17" t="s">
        <v>556</v>
      </c>
      <c r="G13" s="13" t="str">
        <f t="shared" si="0"/>
        <v>/ 3,275 บาท</v>
      </c>
      <c r="H13" s="33">
        <v>3275</v>
      </c>
      <c r="I13" s="16"/>
      <c r="J13" s="19" t="s">
        <v>547</v>
      </c>
    </row>
    <row r="14" spans="1:12">
      <c r="A14" s="12">
        <v>5</v>
      </c>
      <c r="B14" s="13" t="s">
        <v>555</v>
      </c>
      <c r="C14" s="14">
        <v>5200</v>
      </c>
      <c r="D14" s="14">
        <v>5200</v>
      </c>
      <c r="E14" s="7" t="s">
        <v>15</v>
      </c>
      <c r="F14" s="13" t="s">
        <v>20</v>
      </c>
      <c r="G14" s="8" t="str">
        <f t="shared" si="0"/>
        <v>นายวีระชัย ตั้งสุทธิชัยเจริญ</v>
      </c>
      <c r="H14" s="32"/>
      <c r="I14" s="7" t="s">
        <v>16</v>
      </c>
      <c r="J14" s="15" t="s">
        <v>434</v>
      </c>
    </row>
    <row r="15" spans="1:12">
      <c r="A15" s="12"/>
      <c r="B15" s="13"/>
      <c r="C15" s="14"/>
      <c r="D15" s="14" t="s">
        <v>460</v>
      </c>
      <c r="E15" s="12"/>
      <c r="F15" s="13" t="s">
        <v>554</v>
      </c>
      <c r="G15" s="13" t="str">
        <f t="shared" si="0"/>
        <v>/ 5,200 บาท</v>
      </c>
      <c r="H15" s="33">
        <v>5200</v>
      </c>
      <c r="I15" s="12"/>
      <c r="J15" s="15" t="s">
        <v>551</v>
      </c>
    </row>
    <row r="16" spans="1:12">
      <c r="A16" s="7">
        <v>6</v>
      </c>
      <c r="B16" s="8" t="s">
        <v>553</v>
      </c>
      <c r="C16" s="9">
        <v>4320</v>
      </c>
      <c r="D16" s="9">
        <v>4320</v>
      </c>
      <c r="E16" s="7" t="s">
        <v>15</v>
      </c>
      <c r="F16" s="8" t="s">
        <v>20</v>
      </c>
      <c r="G16" s="8" t="str">
        <f t="shared" si="0"/>
        <v>นายวีระชัย ตั้งสุทธิชัยเจริญ</v>
      </c>
      <c r="H16" s="32"/>
      <c r="I16" s="7" t="s">
        <v>16</v>
      </c>
      <c r="J16" s="10" t="s">
        <v>427</v>
      </c>
    </row>
    <row r="17" spans="1:10">
      <c r="A17" s="16"/>
      <c r="B17" s="17"/>
      <c r="C17" s="18"/>
      <c r="D17" s="18"/>
      <c r="E17" s="16"/>
      <c r="F17" s="17" t="s">
        <v>552</v>
      </c>
      <c r="G17" s="13" t="str">
        <f t="shared" si="0"/>
        <v>/ 4,320 บาท</v>
      </c>
      <c r="H17" s="33">
        <v>4320</v>
      </c>
      <c r="I17" s="16"/>
      <c r="J17" s="19" t="s">
        <v>551</v>
      </c>
    </row>
    <row r="18" spans="1:10">
      <c r="A18" s="12">
        <v>7</v>
      </c>
      <c r="B18" s="8" t="s">
        <v>266</v>
      </c>
      <c r="C18" s="14">
        <v>4200</v>
      </c>
      <c r="D18" s="14">
        <v>4200</v>
      </c>
      <c r="E18" s="7" t="s">
        <v>15</v>
      </c>
      <c r="F18" s="13" t="s">
        <v>28</v>
      </c>
      <c r="G18" s="8" t="str">
        <f t="shared" si="0"/>
        <v>ร้านป้าฮ่วย</v>
      </c>
      <c r="H18" s="32"/>
      <c r="I18" s="7" t="s">
        <v>16</v>
      </c>
      <c r="J18" s="15" t="s">
        <v>422</v>
      </c>
    </row>
    <row r="19" spans="1:10">
      <c r="A19" s="12"/>
      <c r="B19" s="13" t="s">
        <v>33</v>
      </c>
      <c r="C19" s="14"/>
      <c r="D19" s="14"/>
      <c r="E19" s="12"/>
      <c r="F19" s="13" t="s">
        <v>284</v>
      </c>
      <c r="G19" s="13" t="str">
        <f t="shared" si="0"/>
        <v>/ 4,200 บาท</v>
      </c>
      <c r="H19" s="33">
        <v>4200</v>
      </c>
      <c r="I19" s="12"/>
      <c r="J19" s="15" t="s">
        <v>481</v>
      </c>
    </row>
    <row r="20" spans="1:10">
      <c r="A20" s="7">
        <v>8</v>
      </c>
      <c r="B20" s="8" t="s">
        <v>550</v>
      </c>
      <c r="C20" s="9">
        <v>7820</v>
      </c>
      <c r="D20" s="9">
        <v>7820</v>
      </c>
      <c r="E20" s="7" t="s">
        <v>15</v>
      </c>
      <c r="F20" s="8" t="s">
        <v>349</v>
      </c>
      <c r="G20" s="8" t="str">
        <f t="shared" si="0"/>
        <v>ร้านสันติชัย การไฟฟ้า</v>
      </c>
      <c r="H20" s="32"/>
      <c r="I20" s="7" t="s">
        <v>16</v>
      </c>
      <c r="J20" s="10" t="s">
        <v>549</v>
      </c>
    </row>
    <row r="21" spans="1:10">
      <c r="A21" s="16"/>
      <c r="B21" s="17" t="s">
        <v>248</v>
      </c>
      <c r="C21" s="18"/>
      <c r="D21" s="18"/>
      <c r="E21" s="16"/>
      <c r="F21" s="17" t="s">
        <v>548</v>
      </c>
      <c r="G21" s="17" t="str">
        <f t="shared" si="0"/>
        <v>/ 7,820 บาท</v>
      </c>
      <c r="H21" s="34">
        <v>7820</v>
      </c>
      <c r="I21" s="16"/>
      <c r="J21" s="19" t="s">
        <v>547</v>
      </c>
    </row>
    <row r="22" spans="1:10">
      <c r="A22" s="12">
        <v>9</v>
      </c>
      <c r="B22" s="13" t="s">
        <v>546</v>
      </c>
      <c r="C22" s="14">
        <v>2075.8000000000002</v>
      </c>
      <c r="D22" s="14">
        <v>2075.8000000000002</v>
      </c>
      <c r="E22" s="12" t="s">
        <v>15</v>
      </c>
      <c r="F22" s="13" t="s">
        <v>537</v>
      </c>
      <c r="G22" s="13" t="str">
        <f t="shared" si="0"/>
        <v>หจก.แกลงคอมพิวเตอร์ แอนด์</v>
      </c>
      <c r="H22" s="33"/>
      <c r="I22" s="12" t="s">
        <v>16</v>
      </c>
      <c r="J22" s="15" t="s">
        <v>545</v>
      </c>
    </row>
    <row r="23" spans="1:10">
      <c r="A23" s="12"/>
      <c r="B23" s="13" t="s">
        <v>544</v>
      </c>
      <c r="C23" s="14"/>
      <c r="D23" s="14"/>
      <c r="E23" s="12"/>
      <c r="F23" s="13" t="s">
        <v>543</v>
      </c>
      <c r="G23" s="13" t="str">
        <f t="shared" si="0"/>
        <v>เซอร์วิส / 2,075.80 บาท</v>
      </c>
      <c r="H23" s="33">
        <v>2075.8000000000002</v>
      </c>
      <c r="I23" s="12"/>
      <c r="J23" s="15" t="s">
        <v>533</v>
      </c>
    </row>
    <row r="24" spans="1:10">
      <c r="A24" s="7">
        <v>10</v>
      </c>
      <c r="B24" s="8" t="s">
        <v>542</v>
      </c>
      <c r="C24" s="9">
        <v>21346.5</v>
      </c>
      <c r="D24" s="9">
        <v>21346.5</v>
      </c>
      <c r="E24" s="7" t="s">
        <v>15</v>
      </c>
      <c r="F24" s="8" t="s">
        <v>537</v>
      </c>
      <c r="G24" s="8" t="str">
        <f t="shared" si="0"/>
        <v>หจก.แกลงคอมพิวเตอร์ แอนด์</v>
      </c>
      <c r="H24" s="32"/>
      <c r="I24" s="7" t="s">
        <v>16</v>
      </c>
      <c r="J24" s="10" t="s">
        <v>541</v>
      </c>
    </row>
    <row r="25" spans="1:10">
      <c r="A25" s="16"/>
      <c r="B25" s="17" t="s">
        <v>540</v>
      </c>
      <c r="C25" s="18"/>
      <c r="D25" s="18"/>
      <c r="E25" s="16"/>
      <c r="F25" s="17" t="s">
        <v>539</v>
      </c>
      <c r="G25" s="17" t="str">
        <f t="shared" si="0"/>
        <v>เซอร์วิส / 21,346.50 บาท</v>
      </c>
      <c r="H25" s="34">
        <v>21346.5</v>
      </c>
      <c r="I25" s="16"/>
      <c r="J25" s="19" t="s">
        <v>533</v>
      </c>
    </row>
    <row r="26" spans="1:10">
      <c r="A26" s="12">
        <v>11</v>
      </c>
      <c r="B26" s="13" t="s">
        <v>538</v>
      </c>
      <c r="C26" s="14">
        <v>1968.8</v>
      </c>
      <c r="D26" s="14">
        <v>1968.8</v>
      </c>
      <c r="E26" s="12" t="s">
        <v>15</v>
      </c>
      <c r="F26" s="13" t="s">
        <v>537</v>
      </c>
      <c r="G26" s="13" t="str">
        <f t="shared" si="0"/>
        <v>หจก.แกลงคอมพิวเตอร์ แอนด์</v>
      </c>
      <c r="H26" s="33"/>
      <c r="I26" s="12" t="s">
        <v>16</v>
      </c>
      <c r="J26" s="15" t="s">
        <v>536</v>
      </c>
    </row>
    <row r="27" spans="1:10">
      <c r="A27" s="16"/>
      <c r="B27" s="13" t="s">
        <v>535</v>
      </c>
      <c r="C27" s="14"/>
      <c r="D27" s="14"/>
      <c r="E27" s="12"/>
      <c r="F27" s="13" t="s">
        <v>534</v>
      </c>
      <c r="G27" s="13" t="str">
        <f t="shared" si="0"/>
        <v>เซอร์วิส / 1,968.80 บาท</v>
      </c>
      <c r="H27" s="33">
        <v>1968.8</v>
      </c>
      <c r="I27" s="12"/>
      <c r="J27" s="15" t="s">
        <v>533</v>
      </c>
    </row>
    <row r="28" spans="1:10">
      <c r="A28" s="12">
        <v>12</v>
      </c>
      <c r="B28" s="8" t="s">
        <v>532</v>
      </c>
      <c r="C28" s="9">
        <v>450</v>
      </c>
      <c r="D28" s="9">
        <v>450</v>
      </c>
      <c r="E28" s="7" t="s">
        <v>15</v>
      </c>
      <c r="F28" s="8" t="s">
        <v>259</v>
      </c>
      <c r="G28" s="8" t="str">
        <f t="shared" si="0"/>
        <v>นายชาญณรงค์ มะโนรมย์</v>
      </c>
      <c r="H28" s="32"/>
      <c r="I28" s="7" t="s">
        <v>16</v>
      </c>
      <c r="J28" s="10" t="s">
        <v>531</v>
      </c>
    </row>
    <row r="29" spans="1:10">
      <c r="A29" s="16"/>
      <c r="B29" s="17" t="s">
        <v>530</v>
      </c>
      <c r="C29" s="18"/>
      <c r="D29" s="18"/>
      <c r="E29" s="16"/>
      <c r="F29" s="17" t="s">
        <v>482</v>
      </c>
      <c r="G29" s="17" t="str">
        <f t="shared" si="0"/>
        <v>/ 450 บาท</v>
      </c>
      <c r="H29" s="34">
        <v>450</v>
      </c>
      <c r="I29" s="16"/>
      <c r="J29" s="19" t="s">
        <v>524</v>
      </c>
    </row>
    <row r="30" spans="1:10" s="1" customFormat="1" ht="21">
      <c r="A30" s="41" t="s">
        <v>529</v>
      </c>
      <c r="B30" s="41"/>
      <c r="C30" s="41"/>
      <c r="D30" s="41"/>
      <c r="E30" s="41"/>
      <c r="F30" s="41"/>
      <c r="G30" s="41"/>
      <c r="H30" s="41"/>
      <c r="I30" s="41"/>
      <c r="J30" s="41"/>
    </row>
    <row r="31" spans="1:10" s="1" customFormat="1" ht="21">
      <c r="A31" s="41" t="s">
        <v>0</v>
      </c>
      <c r="B31" s="41"/>
      <c r="C31" s="41"/>
      <c r="D31" s="41"/>
      <c r="E31" s="41"/>
      <c r="F31" s="41"/>
      <c r="G31" s="41"/>
      <c r="H31" s="41"/>
      <c r="I31" s="41"/>
      <c r="J31" s="41"/>
    </row>
    <row r="32" spans="1:10" s="1" customFormat="1" ht="21">
      <c r="A32" s="41" t="s">
        <v>528</v>
      </c>
      <c r="B32" s="41"/>
      <c r="C32" s="41"/>
      <c r="D32" s="41"/>
      <c r="E32" s="41"/>
      <c r="F32" s="41"/>
      <c r="G32" s="41"/>
      <c r="H32" s="41"/>
      <c r="I32" s="41"/>
      <c r="J32" s="41"/>
    </row>
    <row r="33" spans="1:10" s="4" customFormat="1" ht="21.75" customHeight="1">
      <c r="A33" s="37" t="s">
        <v>1</v>
      </c>
      <c r="B33" s="37" t="s">
        <v>2</v>
      </c>
      <c r="C33" s="2" t="s">
        <v>3</v>
      </c>
      <c r="D33" s="39" t="s">
        <v>5</v>
      </c>
      <c r="E33" s="37" t="s">
        <v>6</v>
      </c>
      <c r="F33" s="3" t="s">
        <v>7</v>
      </c>
      <c r="G33" s="3" t="s">
        <v>13</v>
      </c>
      <c r="H33" s="30"/>
      <c r="I33" s="3" t="s">
        <v>9</v>
      </c>
      <c r="J33" s="3" t="s">
        <v>11</v>
      </c>
    </row>
    <row r="34" spans="1:10" s="4" customFormat="1" ht="21.75" customHeight="1">
      <c r="A34" s="38"/>
      <c r="B34" s="38"/>
      <c r="C34" s="5" t="s">
        <v>4</v>
      </c>
      <c r="D34" s="40"/>
      <c r="E34" s="38"/>
      <c r="F34" s="6" t="s">
        <v>8</v>
      </c>
      <c r="G34" s="6" t="s">
        <v>14</v>
      </c>
      <c r="H34" s="31"/>
      <c r="I34" s="6" t="s">
        <v>10</v>
      </c>
      <c r="J34" s="6" t="s">
        <v>12</v>
      </c>
    </row>
    <row r="35" spans="1:10">
      <c r="A35" s="7">
        <v>13</v>
      </c>
      <c r="B35" s="8" t="s">
        <v>527</v>
      </c>
      <c r="C35" s="9">
        <v>15640</v>
      </c>
      <c r="D35" s="9">
        <v>15640</v>
      </c>
      <c r="E35" s="7" t="s">
        <v>15</v>
      </c>
      <c r="F35" s="8" t="s">
        <v>20</v>
      </c>
      <c r="G35" s="8" t="str">
        <f t="shared" ref="G35:G57" si="1">F35</f>
        <v>นายวีระชัย ตั้งสุทธิชัยเจริญ</v>
      </c>
      <c r="H35" s="32"/>
      <c r="I35" s="7" t="s">
        <v>16</v>
      </c>
      <c r="J35" s="10" t="s">
        <v>526</v>
      </c>
    </row>
    <row r="36" spans="1:10">
      <c r="A36" s="12"/>
      <c r="B36" s="17" t="s">
        <v>521</v>
      </c>
      <c r="C36" s="18"/>
      <c r="D36" s="18"/>
      <c r="E36" s="16"/>
      <c r="F36" s="17" t="s">
        <v>525</v>
      </c>
      <c r="G36" s="17" t="str">
        <f t="shared" si="1"/>
        <v>/ 15,640 บาท</v>
      </c>
      <c r="H36" s="34">
        <v>15640</v>
      </c>
      <c r="I36" s="16"/>
      <c r="J36" s="19" t="s">
        <v>524</v>
      </c>
    </row>
    <row r="37" spans="1:10">
      <c r="A37" s="7">
        <v>14</v>
      </c>
      <c r="B37" s="8" t="s">
        <v>523</v>
      </c>
      <c r="C37" s="9">
        <v>22000</v>
      </c>
      <c r="D37" s="9">
        <v>22000</v>
      </c>
      <c r="E37" s="7" t="s">
        <v>15</v>
      </c>
      <c r="F37" s="8" t="s">
        <v>20</v>
      </c>
      <c r="G37" s="8" t="str">
        <f t="shared" si="1"/>
        <v>นายวีระชัย ตั้งสุทธิชัยเจริญ</v>
      </c>
      <c r="H37" s="32"/>
      <c r="I37" s="7" t="s">
        <v>16</v>
      </c>
      <c r="J37" s="10" t="s">
        <v>522</v>
      </c>
    </row>
    <row r="38" spans="1:10">
      <c r="A38" s="16"/>
      <c r="B38" s="17" t="s">
        <v>521</v>
      </c>
      <c r="C38" s="18"/>
      <c r="D38" s="18"/>
      <c r="E38" s="16"/>
      <c r="F38" s="17" t="s">
        <v>520</v>
      </c>
      <c r="G38" s="17" t="str">
        <f t="shared" si="1"/>
        <v>/ 22,000 บาท</v>
      </c>
      <c r="H38" s="34">
        <v>22000</v>
      </c>
      <c r="I38" s="16"/>
      <c r="J38" s="19" t="s">
        <v>515</v>
      </c>
    </row>
    <row r="39" spans="1:10">
      <c r="A39" s="12">
        <v>15</v>
      </c>
      <c r="B39" s="8" t="s">
        <v>519</v>
      </c>
      <c r="C39" s="9">
        <v>6540</v>
      </c>
      <c r="D39" s="9">
        <v>6540</v>
      </c>
      <c r="E39" s="7" t="s">
        <v>15</v>
      </c>
      <c r="F39" s="8" t="s">
        <v>20</v>
      </c>
      <c r="G39" s="8" t="str">
        <f t="shared" si="1"/>
        <v>นายวีระชัย ตั้งสุทธิชัยเจริญ</v>
      </c>
      <c r="H39" s="32"/>
      <c r="I39" s="7" t="s">
        <v>16</v>
      </c>
      <c r="J39" s="10" t="s">
        <v>518</v>
      </c>
    </row>
    <row r="40" spans="1:10">
      <c r="A40" s="12"/>
      <c r="B40" s="17" t="s">
        <v>517</v>
      </c>
      <c r="C40" s="18"/>
      <c r="D40" s="18"/>
      <c r="E40" s="16"/>
      <c r="F40" s="17" t="s">
        <v>516</v>
      </c>
      <c r="G40" s="17" t="str">
        <f t="shared" si="1"/>
        <v>/ 6,540 บาท</v>
      </c>
      <c r="H40" s="34">
        <v>6540</v>
      </c>
      <c r="I40" s="16"/>
      <c r="J40" s="19" t="s">
        <v>515</v>
      </c>
    </row>
    <row r="41" spans="1:10">
      <c r="A41" s="7">
        <v>16</v>
      </c>
      <c r="B41" s="8" t="s">
        <v>514</v>
      </c>
      <c r="C41" s="9">
        <v>2580</v>
      </c>
      <c r="D41" s="9">
        <v>2580</v>
      </c>
      <c r="E41" s="7" t="s">
        <v>15</v>
      </c>
      <c r="F41" s="8" t="s">
        <v>513</v>
      </c>
      <c r="G41" s="8" t="str">
        <f t="shared" si="1"/>
        <v>ร้านปารมี</v>
      </c>
      <c r="H41" s="32"/>
      <c r="I41" s="7" t="s">
        <v>16</v>
      </c>
      <c r="J41" s="10" t="s">
        <v>512</v>
      </c>
    </row>
    <row r="42" spans="1:10">
      <c r="A42" s="16"/>
      <c r="B42" s="17" t="s">
        <v>511</v>
      </c>
      <c r="C42" s="18"/>
      <c r="D42" s="18"/>
      <c r="E42" s="16"/>
      <c r="F42" s="17" t="s">
        <v>510</v>
      </c>
      <c r="G42" s="17" t="str">
        <f t="shared" si="1"/>
        <v>/ 2,580 บาท</v>
      </c>
      <c r="H42" s="34">
        <v>2580</v>
      </c>
      <c r="I42" s="16"/>
      <c r="J42" s="19" t="s">
        <v>509</v>
      </c>
    </row>
    <row r="43" spans="1:10">
      <c r="A43" s="12">
        <v>17</v>
      </c>
      <c r="B43" s="13" t="s">
        <v>508</v>
      </c>
      <c r="C43" s="14">
        <v>60000</v>
      </c>
      <c r="D43" s="14">
        <v>60000</v>
      </c>
      <c r="E43" s="7" t="s">
        <v>15</v>
      </c>
      <c r="F43" s="13" t="s">
        <v>507</v>
      </c>
      <c r="G43" s="8" t="str">
        <f t="shared" si="1"/>
        <v>บริษัท อมรินทร์ เอ็นจิเนียริ่ง</v>
      </c>
      <c r="H43" s="32"/>
      <c r="I43" s="7" t="s">
        <v>16</v>
      </c>
      <c r="J43" s="15" t="s">
        <v>506</v>
      </c>
    </row>
    <row r="44" spans="1:10">
      <c r="A44" s="12"/>
      <c r="B44" s="13" t="s">
        <v>505</v>
      </c>
      <c r="C44" s="14"/>
      <c r="D44" s="14"/>
      <c r="E44" s="12"/>
      <c r="F44" s="13" t="s">
        <v>504</v>
      </c>
      <c r="G44" s="13" t="str">
        <f t="shared" si="1"/>
        <v>ทรานสปอร์ต จำกัด</v>
      </c>
      <c r="H44" s="33"/>
      <c r="I44" s="12"/>
      <c r="J44" s="15" t="s">
        <v>503</v>
      </c>
    </row>
    <row r="45" spans="1:10">
      <c r="A45" s="12"/>
      <c r="B45" s="13" t="s">
        <v>502</v>
      </c>
      <c r="C45" s="14"/>
      <c r="D45" s="14"/>
      <c r="E45" s="12"/>
      <c r="F45" s="13" t="s">
        <v>501</v>
      </c>
      <c r="G45" s="13" t="str">
        <f t="shared" si="1"/>
        <v>/ 60,000 บาท</v>
      </c>
      <c r="H45" s="33">
        <v>60000</v>
      </c>
      <c r="I45" s="12"/>
      <c r="J45" s="15"/>
    </row>
    <row r="46" spans="1:10">
      <c r="A46" s="7">
        <v>18</v>
      </c>
      <c r="B46" s="8" t="s">
        <v>500</v>
      </c>
      <c r="C46" s="9">
        <v>6480</v>
      </c>
      <c r="D46" s="9">
        <v>6480</v>
      </c>
      <c r="E46" s="7" t="s">
        <v>15</v>
      </c>
      <c r="F46" s="8" t="s">
        <v>20</v>
      </c>
      <c r="G46" s="8" t="str">
        <f t="shared" si="1"/>
        <v>นายวีระชัย ตั้งสุทธิชัยเจริญ</v>
      </c>
      <c r="H46" s="32"/>
      <c r="I46" s="7" t="s">
        <v>16</v>
      </c>
      <c r="J46" s="10" t="s">
        <v>499</v>
      </c>
    </row>
    <row r="47" spans="1:10">
      <c r="A47" s="16"/>
      <c r="B47" s="17" t="s">
        <v>498</v>
      </c>
      <c r="C47" s="18"/>
      <c r="D47" s="18"/>
      <c r="E47" s="16"/>
      <c r="F47" s="17" t="s">
        <v>497</v>
      </c>
      <c r="G47" s="17" t="str">
        <f t="shared" si="1"/>
        <v>/ 6,480 บาท</v>
      </c>
      <c r="H47" s="34">
        <v>6480</v>
      </c>
      <c r="I47" s="16"/>
      <c r="J47" s="19" t="s">
        <v>496</v>
      </c>
    </row>
    <row r="48" spans="1:10">
      <c r="A48" s="12">
        <v>19</v>
      </c>
      <c r="B48" s="13" t="s">
        <v>495</v>
      </c>
      <c r="C48" s="14">
        <v>102000</v>
      </c>
      <c r="D48" s="14">
        <v>102000</v>
      </c>
      <c r="E48" s="12" t="s">
        <v>15</v>
      </c>
      <c r="F48" s="13" t="s">
        <v>225</v>
      </c>
      <c r="G48" s="13" t="str">
        <f t="shared" si="1"/>
        <v>บริษัท จริน สุขมหันต์ จำกัด</v>
      </c>
      <c r="H48" s="33"/>
      <c r="I48" s="12" t="s">
        <v>16</v>
      </c>
      <c r="J48" s="15" t="s">
        <v>494</v>
      </c>
    </row>
    <row r="49" spans="1:10">
      <c r="A49" s="12"/>
      <c r="B49" s="13" t="s">
        <v>493</v>
      </c>
      <c r="C49" s="14"/>
      <c r="D49" s="14"/>
      <c r="E49" s="12"/>
      <c r="F49" s="13" t="s">
        <v>492</v>
      </c>
      <c r="G49" s="13" t="str">
        <f t="shared" si="1"/>
        <v>/ 102,000 บาท</v>
      </c>
      <c r="H49" s="33">
        <v>102000</v>
      </c>
      <c r="I49" s="12"/>
      <c r="J49" s="15" t="s">
        <v>491</v>
      </c>
    </row>
    <row r="50" spans="1:10">
      <c r="A50" s="7">
        <v>20</v>
      </c>
      <c r="B50" s="8" t="s">
        <v>490</v>
      </c>
      <c r="C50" s="9">
        <v>15200</v>
      </c>
      <c r="D50" s="9">
        <v>15200</v>
      </c>
      <c r="E50" s="7" t="s">
        <v>15</v>
      </c>
      <c r="F50" s="8" t="s">
        <v>489</v>
      </c>
      <c r="G50" s="8" t="str">
        <f t="shared" si="1"/>
        <v>ร้านณัฏฐวี แอร์</v>
      </c>
      <c r="H50" s="32"/>
      <c r="I50" s="7" t="s">
        <v>16</v>
      </c>
      <c r="J50" s="10" t="s">
        <v>488</v>
      </c>
    </row>
    <row r="51" spans="1:10">
      <c r="A51" s="12"/>
      <c r="B51" s="28" t="s">
        <v>487</v>
      </c>
      <c r="C51" s="14"/>
      <c r="D51" s="14"/>
      <c r="E51" s="12"/>
      <c r="F51" s="13" t="s">
        <v>486</v>
      </c>
      <c r="G51" s="13" t="str">
        <f t="shared" si="1"/>
        <v>/ 15,200 บาท</v>
      </c>
      <c r="H51" s="33">
        <v>15200</v>
      </c>
      <c r="I51" s="12"/>
      <c r="J51" s="15" t="s">
        <v>481</v>
      </c>
    </row>
    <row r="52" spans="1:10">
      <c r="A52" s="7">
        <v>21</v>
      </c>
      <c r="B52" s="8" t="s">
        <v>485</v>
      </c>
      <c r="C52" s="9">
        <v>450</v>
      </c>
      <c r="D52" s="9">
        <v>450</v>
      </c>
      <c r="E52" s="7" t="s">
        <v>15</v>
      </c>
      <c r="F52" s="8" t="s">
        <v>320</v>
      </c>
      <c r="G52" s="8" t="str">
        <f t="shared" si="1"/>
        <v>ร้านดำรงศิลป์ กราฟฟิก</v>
      </c>
      <c r="H52" s="32"/>
      <c r="I52" s="7" t="s">
        <v>16</v>
      </c>
      <c r="J52" s="10" t="s">
        <v>484</v>
      </c>
    </row>
    <row r="53" spans="1:10">
      <c r="A53" s="12"/>
      <c r="B53" s="13" t="s">
        <v>483</v>
      </c>
      <c r="C53" s="14"/>
      <c r="D53" s="14"/>
      <c r="E53" s="12"/>
      <c r="F53" s="13" t="s">
        <v>482</v>
      </c>
      <c r="G53" s="13" t="str">
        <f t="shared" si="1"/>
        <v>/ 450 บาท</v>
      </c>
      <c r="H53" s="33">
        <v>450</v>
      </c>
      <c r="I53" s="12"/>
      <c r="J53" s="15" t="s">
        <v>481</v>
      </c>
    </row>
    <row r="54" spans="1:10">
      <c r="A54" s="7">
        <v>22</v>
      </c>
      <c r="B54" s="8" t="s">
        <v>480</v>
      </c>
      <c r="C54" s="9">
        <v>279800</v>
      </c>
      <c r="D54" s="9">
        <v>271505.09000000003</v>
      </c>
      <c r="E54" s="7" t="s">
        <v>15</v>
      </c>
      <c r="F54" s="8" t="s">
        <v>189</v>
      </c>
      <c r="G54" s="8" t="str">
        <f t="shared" si="1"/>
        <v>บริษัท พรหมรังสี คอนสตรัค</v>
      </c>
      <c r="H54" s="32"/>
      <c r="I54" s="7" t="s">
        <v>16</v>
      </c>
      <c r="J54" s="10" t="s">
        <v>111</v>
      </c>
    </row>
    <row r="55" spans="1:10">
      <c r="A55" s="12"/>
      <c r="B55" s="27" t="s">
        <v>479</v>
      </c>
      <c r="C55" s="14"/>
      <c r="D55" s="14"/>
      <c r="E55" s="12"/>
      <c r="F55" s="13" t="s">
        <v>478</v>
      </c>
      <c r="G55" s="13" t="str">
        <f t="shared" si="1"/>
        <v>ชั่น จำกัด / 271,500 บาท</v>
      </c>
      <c r="H55" s="33">
        <v>271500</v>
      </c>
      <c r="I55" s="12"/>
      <c r="J55" s="15" t="s">
        <v>477</v>
      </c>
    </row>
    <row r="56" spans="1:10">
      <c r="A56" s="7">
        <v>23</v>
      </c>
      <c r="B56" s="8" t="s">
        <v>476</v>
      </c>
      <c r="C56" s="9">
        <v>410000</v>
      </c>
      <c r="D56" s="9">
        <v>412561.6</v>
      </c>
      <c r="E56" s="7" t="s">
        <v>15</v>
      </c>
      <c r="F56" s="8" t="s">
        <v>475</v>
      </c>
      <c r="G56" s="8" t="str">
        <f t="shared" si="1"/>
        <v xml:space="preserve">บริษัท ทู พี เมสัน จำกัด </v>
      </c>
      <c r="H56" s="32"/>
      <c r="I56" s="7" t="s">
        <v>16</v>
      </c>
      <c r="J56" s="10" t="s">
        <v>112</v>
      </c>
    </row>
    <row r="57" spans="1:10">
      <c r="A57" s="16"/>
      <c r="B57" s="25" t="s">
        <v>474</v>
      </c>
      <c r="C57" s="18"/>
      <c r="D57" s="18"/>
      <c r="E57" s="16"/>
      <c r="F57" s="17" t="s">
        <v>473</v>
      </c>
      <c r="G57" s="17" t="str">
        <f t="shared" si="1"/>
        <v>/ 410,000 บาท</v>
      </c>
      <c r="H57" s="34">
        <v>410000</v>
      </c>
      <c r="I57" s="16"/>
      <c r="J57" s="19" t="s">
        <v>472</v>
      </c>
    </row>
    <row r="58" spans="1:10">
      <c r="C58" s="29">
        <f>SUM(C6:C57)</f>
        <v>1045800.1</v>
      </c>
      <c r="H58" s="29">
        <f>SUM(H6:H57)</f>
        <v>1037500.1</v>
      </c>
    </row>
    <row r="59" spans="1:10">
      <c r="C59" s="29">
        <v>0</v>
      </c>
      <c r="F59" s="11" t="s">
        <v>21</v>
      </c>
      <c r="G59" s="11">
        <v>0</v>
      </c>
      <c r="H59" s="29">
        <v>0</v>
      </c>
    </row>
    <row r="60" spans="1:10">
      <c r="C60" s="29">
        <f>C58-C59</f>
        <v>1045800.1</v>
      </c>
      <c r="F60" s="11" t="s">
        <v>15</v>
      </c>
      <c r="G60" s="11">
        <v>23</v>
      </c>
      <c r="H60" s="29">
        <f>H58-H59</f>
        <v>1037500.1</v>
      </c>
    </row>
  </sheetData>
  <mergeCells count="14">
    <mergeCell ref="A30:J30"/>
    <mergeCell ref="A31:J31"/>
    <mergeCell ref="A32:J32"/>
    <mergeCell ref="A33:A34"/>
    <mergeCell ref="B33:B34"/>
    <mergeCell ref="D33:D34"/>
    <mergeCell ref="E33:E34"/>
    <mergeCell ref="A1:J1"/>
    <mergeCell ref="A2:J2"/>
    <mergeCell ref="A3:J3"/>
    <mergeCell ref="A4:A5"/>
    <mergeCell ref="B4:B5"/>
    <mergeCell ref="D4:D5"/>
    <mergeCell ref="E4:E5"/>
  </mergeCells>
  <pageMargins left="0.23622047244094488" right="0.23622047244094488" top="0.15748031496062992" bottom="0.15748031496062992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0BBA1-1A7B-41A4-9B32-7D715DA61682}">
  <dimension ref="A1:L92"/>
  <sheetViews>
    <sheetView topLeftCell="A78" zoomScale="130" zoomScaleNormal="130" workbookViewId="0">
      <selection activeCell="C91" sqref="C91"/>
    </sheetView>
  </sheetViews>
  <sheetFormatPr defaultColWidth="9.140625" defaultRowHeight="18.75"/>
  <cols>
    <col min="1" max="1" width="5.140625" style="23" customWidth="1"/>
    <col min="2" max="2" width="31.85546875" style="11" customWidth="1"/>
    <col min="3" max="3" width="15.140625" style="24" customWidth="1"/>
    <col min="4" max="4" width="10.42578125" style="24" customWidth="1"/>
    <col min="5" max="5" width="9.85546875" style="23" customWidth="1"/>
    <col min="6" max="6" width="18.140625" style="11" customWidth="1"/>
    <col min="7" max="7" width="18.7109375" style="11" customWidth="1"/>
    <col min="8" max="8" width="18.7109375" style="29" customWidth="1"/>
    <col min="9" max="9" width="11.140625" style="23" customWidth="1"/>
    <col min="10" max="10" width="18.28515625" style="23" customWidth="1"/>
    <col min="11" max="16384" width="9.140625" style="11"/>
  </cols>
  <sheetData>
    <row r="1" spans="1:12" s="1" customFormat="1" ht="21">
      <c r="A1" s="41" t="s">
        <v>582</v>
      </c>
      <c r="B1" s="41"/>
      <c r="C1" s="41"/>
      <c r="D1" s="41"/>
      <c r="E1" s="41"/>
      <c r="F1" s="41"/>
      <c r="G1" s="41"/>
      <c r="H1" s="41"/>
      <c r="I1" s="41"/>
      <c r="J1" s="41"/>
    </row>
    <row r="2" spans="1:12" s="1" customFormat="1" ht="21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</row>
    <row r="3" spans="1:12" s="1" customFormat="1" ht="21">
      <c r="A3" s="41" t="s">
        <v>581</v>
      </c>
      <c r="B3" s="41"/>
      <c r="C3" s="41"/>
      <c r="D3" s="41"/>
      <c r="E3" s="41"/>
      <c r="F3" s="41"/>
      <c r="G3" s="41"/>
      <c r="H3" s="41"/>
      <c r="I3" s="41"/>
      <c r="J3" s="41"/>
    </row>
    <row r="4" spans="1:12" s="4" customFormat="1" ht="21.75" customHeight="1">
      <c r="A4" s="37" t="s">
        <v>1</v>
      </c>
      <c r="B4" s="37" t="s">
        <v>2</v>
      </c>
      <c r="C4" s="2" t="s">
        <v>3</v>
      </c>
      <c r="D4" s="39" t="s">
        <v>5</v>
      </c>
      <c r="E4" s="37" t="s">
        <v>6</v>
      </c>
      <c r="F4" s="3" t="s">
        <v>7</v>
      </c>
      <c r="G4" s="3" t="s">
        <v>13</v>
      </c>
      <c r="H4" s="30"/>
      <c r="I4" s="3" t="s">
        <v>9</v>
      </c>
      <c r="J4" s="3" t="s">
        <v>11</v>
      </c>
    </row>
    <row r="5" spans="1:12" s="4" customFormat="1" ht="21.75" customHeight="1">
      <c r="A5" s="38"/>
      <c r="B5" s="38"/>
      <c r="C5" s="5" t="s">
        <v>4</v>
      </c>
      <c r="D5" s="40"/>
      <c r="E5" s="38"/>
      <c r="F5" s="6" t="s">
        <v>8</v>
      </c>
      <c r="G5" s="6" t="s">
        <v>14</v>
      </c>
      <c r="H5" s="31"/>
      <c r="I5" s="6" t="s">
        <v>10</v>
      </c>
      <c r="J5" s="6" t="s">
        <v>12</v>
      </c>
    </row>
    <row r="6" spans="1:12">
      <c r="A6" s="7">
        <v>1</v>
      </c>
      <c r="B6" s="8" t="s">
        <v>696</v>
      </c>
      <c r="C6" s="9">
        <v>20160</v>
      </c>
      <c r="D6" s="9">
        <v>20160</v>
      </c>
      <c r="E6" s="7" t="s">
        <v>15</v>
      </c>
      <c r="F6" s="8" t="s">
        <v>558</v>
      </c>
      <c r="G6" s="8" t="str">
        <f t="shared" ref="G6:G29" si="0">F6</f>
        <v>ร้านเจริญการค้า</v>
      </c>
      <c r="H6" s="32"/>
      <c r="I6" s="7" t="s">
        <v>16</v>
      </c>
      <c r="J6" s="10" t="s">
        <v>417</v>
      </c>
    </row>
    <row r="7" spans="1:12">
      <c r="A7" s="12"/>
      <c r="B7" s="17" t="s">
        <v>695</v>
      </c>
      <c r="C7" s="14"/>
      <c r="D7" s="14"/>
      <c r="E7" s="12"/>
      <c r="F7" s="13" t="s">
        <v>694</v>
      </c>
      <c r="G7" s="13" t="str">
        <f t="shared" si="0"/>
        <v>/ 20,160 บาท</v>
      </c>
      <c r="H7" s="33">
        <v>20160</v>
      </c>
      <c r="I7" s="12"/>
      <c r="J7" s="15" t="s">
        <v>693</v>
      </c>
    </row>
    <row r="8" spans="1:12" ht="21">
      <c r="A8" s="7">
        <v>2</v>
      </c>
      <c r="B8" s="8" t="s">
        <v>692</v>
      </c>
      <c r="C8" s="9">
        <v>21800</v>
      </c>
      <c r="D8" s="9">
        <v>21800</v>
      </c>
      <c r="E8" s="7" t="s">
        <v>15</v>
      </c>
      <c r="F8" s="8" t="s">
        <v>355</v>
      </c>
      <c r="G8" s="8" t="str">
        <f t="shared" si="0"/>
        <v>โชว์รูมเจริญศรีเฟอร์นิเจอร์</v>
      </c>
      <c r="H8" s="32"/>
      <c r="I8" s="7" t="s">
        <v>16</v>
      </c>
      <c r="J8" s="10" t="s">
        <v>414</v>
      </c>
      <c r="L8" s="1"/>
    </row>
    <row r="9" spans="1:12">
      <c r="A9" s="16"/>
      <c r="B9" s="17" t="s">
        <v>691</v>
      </c>
      <c r="C9" s="18"/>
      <c r="D9" s="18"/>
      <c r="E9" s="16"/>
      <c r="F9" s="17" t="s">
        <v>689</v>
      </c>
      <c r="G9" s="13" t="str">
        <f t="shared" si="0"/>
        <v>/ 21,800 บาท</v>
      </c>
      <c r="H9" s="33">
        <v>21800</v>
      </c>
      <c r="I9" s="16"/>
      <c r="J9" s="19" t="s">
        <v>679</v>
      </c>
    </row>
    <row r="10" spans="1:12">
      <c r="A10" s="12">
        <v>3</v>
      </c>
      <c r="B10" s="13" t="s">
        <v>690</v>
      </c>
      <c r="C10" s="14">
        <v>13500</v>
      </c>
      <c r="D10" s="14">
        <v>13500</v>
      </c>
      <c r="E10" s="7" t="s">
        <v>15</v>
      </c>
      <c r="F10" s="13" t="s">
        <v>355</v>
      </c>
      <c r="G10" s="8" t="str">
        <f t="shared" si="0"/>
        <v>โชว์รูมเจริญศรีเฟอร์นิเจอร์</v>
      </c>
      <c r="H10" s="32"/>
      <c r="I10" s="7" t="s">
        <v>16</v>
      </c>
      <c r="J10" s="15" t="s">
        <v>409</v>
      </c>
    </row>
    <row r="11" spans="1:12">
      <c r="A11" s="12"/>
      <c r="B11" s="13" t="s">
        <v>681</v>
      </c>
      <c r="C11" s="14"/>
      <c r="D11" s="14"/>
      <c r="E11" s="12"/>
      <c r="F11" s="13" t="s">
        <v>689</v>
      </c>
      <c r="G11" s="13" t="str">
        <f t="shared" si="0"/>
        <v>/ 21,800 บาท</v>
      </c>
      <c r="H11" s="33">
        <v>21800</v>
      </c>
      <c r="I11" s="12"/>
      <c r="J11" s="15" t="s">
        <v>679</v>
      </c>
    </row>
    <row r="12" spans="1:12">
      <c r="A12" s="7">
        <v>4</v>
      </c>
      <c r="B12" s="8" t="s">
        <v>688</v>
      </c>
      <c r="C12" s="9">
        <v>9500</v>
      </c>
      <c r="D12" s="9">
        <v>9500</v>
      </c>
      <c r="E12" s="7" t="s">
        <v>15</v>
      </c>
      <c r="F12" s="8" t="s">
        <v>687</v>
      </c>
      <c r="G12" s="8" t="str">
        <f t="shared" si="0"/>
        <v>บจก.เอ็นเตอร์ไพร์ส เน็ตเวอร์ค</v>
      </c>
      <c r="H12" s="32"/>
      <c r="I12" s="7" t="s">
        <v>16</v>
      </c>
      <c r="J12" s="10" t="s">
        <v>405</v>
      </c>
    </row>
    <row r="13" spans="1:12">
      <c r="A13" s="16"/>
      <c r="B13" s="17" t="s">
        <v>681</v>
      </c>
      <c r="C13" s="18"/>
      <c r="D13" s="18"/>
      <c r="E13" s="16"/>
      <c r="F13" s="17" t="s">
        <v>686</v>
      </c>
      <c r="G13" s="13" t="str">
        <f t="shared" si="0"/>
        <v>เทคโนโลยี / 9,500 บาท</v>
      </c>
      <c r="H13" s="33">
        <v>9500</v>
      </c>
      <c r="I13" s="16"/>
      <c r="J13" s="19" t="s">
        <v>679</v>
      </c>
    </row>
    <row r="14" spans="1:12">
      <c r="A14" s="12">
        <v>5</v>
      </c>
      <c r="B14" s="13" t="s">
        <v>685</v>
      </c>
      <c r="C14" s="14">
        <v>13125</v>
      </c>
      <c r="D14" s="14">
        <v>13125</v>
      </c>
      <c r="E14" s="7" t="s">
        <v>15</v>
      </c>
      <c r="F14" s="13" t="s">
        <v>17</v>
      </c>
      <c r="G14" s="8" t="str">
        <f t="shared" si="0"/>
        <v>ร้านมณีรัตน์</v>
      </c>
      <c r="H14" s="32"/>
      <c r="I14" s="7" t="s">
        <v>16</v>
      </c>
      <c r="J14" s="15" t="s">
        <v>401</v>
      </c>
    </row>
    <row r="15" spans="1:12">
      <c r="A15" s="12"/>
      <c r="B15" s="13" t="s">
        <v>684</v>
      </c>
      <c r="C15" s="14"/>
      <c r="D15" s="14" t="s">
        <v>460</v>
      </c>
      <c r="E15" s="12"/>
      <c r="F15" s="13" t="s">
        <v>683</v>
      </c>
      <c r="G15" s="13" t="str">
        <f t="shared" si="0"/>
        <v>/ 13125 บาท</v>
      </c>
      <c r="H15" s="33">
        <v>13125</v>
      </c>
      <c r="I15" s="12"/>
      <c r="J15" s="15" t="s">
        <v>679</v>
      </c>
    </row>
    <row r="16" spans="1:12">
      <c r="A16" s="7">
        <v>6</v>
      </c>
      <c r="B16" s="8" t="s">
        <v>682</v>
      </c>
      <c r="C16" s="9">
        <v>9825</v>
      </c>
      <c r="D16" s="9">
        <v>9825</v>
      </c>
      <c r="E16" s="7" t="s">
        <v>15</v>
      </c>
      <c r="F16" s="8" t="s">
        <v>17</v>
      </c>
      <c r="G16" s="8" t="str">
        <f t="shared" si="0"/>
        <v>ร้านมณีรัตน์</v>
      </c>
      <c r="H16" s="32"/>
      <c r="I16" s="7" t="s">
        <v>16</v>
      </c>
      <c r="J16" s="10" t="s">
        <v>549</v>
      </c>
    </row>
    <row r="17" spans="1:10">
      <c r="A17" s="16"/>
      <c r="B17" s="17" t="s">
        <v>681</v>
      </c>
      <c r="C17" s="18"/>
      <c r="D17" s="18"/>
      <c r="E17" s="16"/>
      <c r="F17" s="17" t="s">
        <v>680</v>
      </c>
      <c r="G17" s="13" t="str">
        <f t="shared" si="0"/>
        <v>/ 9,825 บาท</v>
      </c>
      <c r="H17" s="33">
        <v>9825</v>
      </c>
      <c r="I17" s="16"/>
      <c r="J17" s="19" t="s">
        <v>679</v>
      </c>
    </row>
    <row r="18" spans="1:10">
      <c r="A18" s="12">
        <v>7</v>
      </c>
      <c r="B18" s="8" t="s">
        <v>282</v>
      </c>
      <c r="C18" s="14">
        <v>8460</v>
      </c>
      <c r="D18" s="14">
        <v>8460</v>
      </c>
      <c r="E18" s="7" t="s">
        <v>15</v>
      </c>
      <c r="F18" s="13" t="s">
        <v>17</v>
      </c>
      <c r="G18" s="8" t="str">
        <f t="shared" si="0"/>
        <v>ร้านมณีรัตน์</v>
      </c>
      <c r="H18" s="32"/>
      <c r="I18" s="7" t="s">
        <v>16</v>
      </c>
      <c r="J18" s="15" t="s">
        <v>545</v>
      </c>
    </row>
    <row r="19" spans="1:10">
      <c r="A19" s="12"/>
      <c r="B19" s="13" t="s">
        <v>677</v>
      </c>
      <c r="C19" s="14"/>
      <c r="D19" s="14"/>
      <c r="E19" s="12"/>
      <c r="F19" s="13" t="s">
        <v>678</v>
      </c>
      <c r="G19" s="13" t="str">
        <f t="shared" si="0"/>
        <v>/ 8,460 บาท</v>
      </c>
      <c r="H19" s="33">
        <v>8460</v>
      </c>
      <c r="I19" s="12"/>
      <c r="J19" s="15" t="s">
        <v>643</v>
      </c>
    </row>
    <row r="20" spans="1:10">
      <c r="A20" s="7">
        <v>8</v>
      </c>
      <c r="B20" s="8" t="s">
        <v>278</v>
      </c>
      <c r="C20" s="9">
        <v>6930</v>
      </c>
      <c r="D20" s="9">
        <v>6930</v>
      </c>
      <c r="E20" s="7" t="s">
        <v>15</v>
      </c>
      <c r="F20" s="8" t="s">
        <v>359</v>
      </c>
      <c r="G20" s="8" t="str">
        <f t="shared" si="0"/>
        <v>ร้านเจริญเคหะกิจมั่นคง</v>
      </c>
      <c r="H20" s="32"/>
      <c r="I20" s="7" t="s">
        <v>16</v>
      </c>
      <c r="J20" s="10" t="s">
        <v>541</v>
      </c>
    </row>
    <row r="21" spans="1:10">
      <c r="A21" s="16"/>
      <c r="B21" s="17" t="s">
        <v>677</v>
      </c>
      <c r="C21" s="18"/>
      <c r="D21" s="18"/>
      <c r="E21" s="16"/>
      <c r="F21" s="17" t="s">
        <v>676</v>
      </c>
      <c r="G21" s="17" t="str">
        <f t="shared" si="0"/>
        <v>/ 6,930 บาท</v>
      </c>
      <c r="H21" s="34">
        <v>6930</v>
      </c>
      <c r="I21" s="16"/>
      <c r="J21" s="19" t="s">
        <v>643</v>
      </c>
    </row>
    <row r="22" spans="1:10">
      <c r="A22" s="12">
        <v>9</v>
      </c>
      <c r="B22" s="13" t="s">
        <v>673</v>
      </c>
      <c r="C22" s="14">
        <v>55500</v>
      </c>
      <c r="D22" s="14">
        <v>55500</v>
      </c>
      <c r="E22" s="12" t="s">
        <v>15</v>
      </c>
      <c r="F22" s="13" t="s">
        <v>537</v>
      </c>
      <c r="G22" s="13" t="str">
        <f t="shared" si="0"/>
        <v>หจก.แกลงคอมพิวเตอร์ แอนด์</v>
      </c>
      <c r="H22" s="33"/>
      <c r="I22" s="12" t="s">
        <v>16</v>
      </c>
      <c r="J22" s="15" t="s">
        <v>536</v>
      </c>
    </row>
    <row r="23" spans="1:10">
      <c r="A23" s="12"/>
      <c r="B23" s="13" t="s">
        <v>675</v>
      </c>
      <c r="C23" s="14"/>
      <c r="D23" s="14"/>
      <c r="E23" s="12"/>
      <c r="F23" s="13" t="s">
        <v>674</v>
      </c>
      <c r="G23" s="13" t="str">
        <f t="shared" si="0"/>
        <v>เซอร์วิส / 55,500 บาท</v>
      </c>
      <c r="H23" s="33">
        <v>55500</v>
      </c>
      <c r="I23" s="12"/>
      <c r="J23" s="15" t="s">
        <v>643</v>
      </c>
    </row>
    <row r="24" spans="1:10">
      <c r="A24" s="7">
        <v>10</v>
      </c>
      <c r="B24" s="8" t="s">
        <v>673</v>
      </c>
      <c r="C24" s="9">
        <v>26500</v>
      </c>
      <c r="D24" s="9">
        <v>26500</v>
      </c>
      <c r="E24" s="7" t="s">
        <v>15</v>
      </c>
      <c r="F24" s="8" t="s">
        <v>537</v>
      </c>
      <c r="G24" s="8" t="str">
        <f t="shared" si="0"/>
        <v>หจก.แกลงคอมพิวเตอร์ แอนด์</v>
      </c>
      <c r="H24" s="32"/>
      <c r="I24" s="7" t="s">
        <v>16</v>
      </c>
      <c r="J24" s="10" t="s">
        <v>531</v>
      </c>
    </row>
    <row r="25" spans="1:10">
      <c r="A25" s="16"/>
      <c r="B25" s="17" t="s">
        <v>672</v>
      </c>
      <c r="C25" s="18"/>
      <c r="D25" s="18"/>
      <c r="E25" s="16"/>
      <c r="F25" s="17" t="s">
        <v>671</v>
      </c>
      <c r="G25" s="17" t="str">
        <f t="shared" si="0"/>
        <v>เซอร์วิส / 26,500 บาท</v>
      </c>
      <c r="H25" s="34">
        <v>26500</v>
      </c>
      <c r="I25" s="16"/>
      <c r="J25" s="19" t="s">
        <v>643</v>
      </c>
    </row>
    <row r="26" spans="1:10">
      <c r="A26" s="12">
        <v>11</v>
      </c>
      <c r="B26" s="13" t="s">
        <v>670</v>
      </c>
      <c r="C26" s="14">
        <v>17600</v>
      </c>
      <c r="D26" s="14">
        <v>17600</v>
      </c>
      <c r="E26" s="12" t="s">
        <v>15</v>
      </c>
      <c r="F26" s="13" t="s">
        <v>669</v>
      </c>
      <c r="G26" s="13" t="str">
        <f t="shared" si="0"/>
        <v>ร้านพี พี อาร์</v>
      </c>
      <c r="H26" s="33"/>
      <c r="I26" s="12" t="s">
        <v>16</v>
      </c>
      <c r="J26" s="15" t="s">
        <v>526</v>
      </c>
    </row>
    <row r="27" spans="1:10">
      <c r="A27" s="16"/>
      <c r="B27" s="13" t="s">
        <v>668</v>
      </c>
      <c r="C27" s="14"/>
      <c r="D27" s="14"/>
      <c r="E27" s="12"/>
      <c r="F27" s="13" t="s">
        <v>667</v>
      </c>
      <c r="G27" s="13" t="str">
        <f t="shared" si="0"/>
        <v>/ 17,600 บาท</v>
      </c>
      <c r="H27" s="33">
        <v>17600</v>
      </c>
      <c r="I27" s="12"/>
      <c r="J27" s="15" t="s">
        <v>666</v>
      </c>
    </row>
    <row r="28" spans="1:10">
      <c r="A28" s="12">
        <v>12</v>
      </c>
      <c r="B28" s="8" t="s">
        <v>665</v>
      </c>
      <c r="C28" s="9">
        <v>81360</v>
      </c>
      <c r="D28" s="9">
        <v>81360</v>
      </c>
      <c r="E28" s="7" t="s">
        <v>15</v>
      </c>
      <c r="F28" s="8" t="s">
        <v>271</v>
      </c>
      <c r="G28" s="8" t="str">
        <f t="shared" si="0"/>
        <v>ร้าน ป.ทวีสินการค้า</v>
      </c>
      <c r="H28" s="32"/>
      <c r="I28" s="7" t="s">
        <v>16</v>
      </c>
      <c r="J28" s="10" t="s">
        <v>522</v>
      </c>
    </row>
    <row r="29" spans="1:10">
      <c r="A29" s="16"/>
      <c r="B29" s="17" t="s">
        <v>664</v>
      </c>
      <c r="C29" s="18"/>
      <c r="D29" s="18"/>
      <c r="E29" s="16"/>
      <c r="F29" s="17" t="s">
        <v>663</v>
      </c>
      <c r="G29" s="17" t="str">
        <f t="shared" si="0"/>
        <v>/ 81,360 บาท</v>
      </c>
      <c r="H29" s="34">
        <v>81360</v>
      </c>
      <c r="I29" s="16"/>
      <c r="J29" s="19" t="s">
        <v>583</v>
      </c>
    </row>
    <row r="30" spans="1:10" s="4" customFormat="1" ht="21.75" customHeight="1">
      <c r="A30" s="37" t="s">
        <v>1</v>
      </c>
      <c r="B30" s="37" t="s">
        <v>2</v>
      </c>
      <c r="C30" s="2" t="s">
        <v>3</v>
      </c>
      <c r="D30" s="39" t="s">
        <v>5</v>
      </c>
      <c r="E30" s="37" t="s">
        <v>6</v>
      </c>
      <c r="F30" s="3" t="s">
        <v>7</v>
      </c>
      <c r="G30" s="3" t="s">
        <v>13</v>
      </c>
      <c r="H30" s="30"/>
      <c r="I30" s="3" t="s">
        <v>9</v>
      </c>
      <c r="J30" s="3" t="s">
        <v>11</v>
      </c>
    </row>
    <row r="31" spans="1:10" s="4" customFormat="1" ht="21.75" customHeight="1">
      <c r="A31" s="38"/>
      <c r="B31" s="38"/>
      <c r="C31" s="5" t="s">
        <v>4</v>
      </c>
      <c r="D31" s="40"/>
      <c r="E31" s="38"/>
      <c r="F31" s="6" t="s">
        <v>8</v>
      </c>
      <c r="G31" s="6" t="s">
        <v>14</v>
      </c>
      <c r="H31" s="31"/>
      <c r="I31" s="6" t="s">
        <v>10</v>
      </c>
      <c r="J31" s="6" t="s">
        <v>12</v>
      </c>
    </row>
    <row r="32" spans="1:10">
      <c r="A32" s="7">
        <v>13</v>
      </c>
      <c r="B32" s="8" t="s">
        <v>662</v>
      </c>
      <c r="C32" s="9">
        <v>1000</v>
      </c>
      <c r="D32" s="9">
        <v>1000</v>
      </c>
      <c r="E32" s="7" t="s">
        <v>15</v>
      </c>
      <c r="F32" s="8" t="s">
        <v>28</v>
      </c>
      <c r="G32" s="8" t="str">
        <f t="shared" ref="G32:G55" si="1">F32</f>
        <v>ร้านป้าฮ่วย</v>
      </c>
      <c r="H32" s="32"/>
      <c r="I32" s="7" t="s">
        <v>16</v>
      </c>
      <c r="J32" s="10" t="s">
        <v>518</v>
      </c>
    </row>
    <row r="33" spans="1:10">
      <c r="A33" s="12"/>
      <c r="B33" s="17" t="s">
        <v>661</v>
      </c>
      <c r="C33" s="18"/>
      <c r="D33" s="18"/>
      <c r="E33" s="16"/>
      <c r="F33" s="17" t="s">
        <v>660</v>
      </c>
      <c r="G33" s="17" t="str">
        <f t="shared" si="1"/>
        <v>/ 1,000 บาท</v>
      </c>
      <c r="H33" s="34">
        <v>1000</v>
      </c>
      <c r="I33" s="16"/>
      <c r="J33" s="19" t="s">
        <v>656</v>
      </c>
    </row>
    <row r="34" spans="1:10">
      <c r="A34" s="7">
        <v>14</v>
      </c>
      <c r="B34" s="8" t="s">
        <v>659</v>
      </c>
      <c r="C34" s="9">
        <v>2000</v>
      </c>
      <c r="D34" s="9">
        <v>1979.4</v>
      </c>
      <c r="E34" s="7" t="s">
        <v>15</v>
      </c>
      <c r="F34" s="8" t="s">
        <v>137</v>
      </c>
      <c r="G34" s="8" t="str">
        <f t="shared" si="1"/>
        <v>หจก.เอ็นวี ปิโตรเลียม</v>
      </c>
      <c r="H34" s="32"/>
      <c r="I34" s="7" t="s">
        <v>16</v>
      </c>
      <c r="J34" s="10" t="s">
        <v>512</v>
      </c>
    </row>
    <row r="35" spans="1:10">
      <c r="A35" s="16"/>
      <c r="B35" s="17" t="s">
        <v>658</v>
      </c>
      <c r="C35" s="18"/>
      <c r="D35" s="18"/>
      <c r="E35" s="16"/>
      <c r="F35" s="17" t="s">
        <v>657</v>
      </c>
      <c r="G35" s="17" t="str">
        <f t="shared" si="1"/>
        <v>/ 1,979.40 บาท</v>
      </c>
      <c r="H35" s="34">
        <v>1979.4</v>
      </c>
      <c r="I35" s="16"/>
      <c r="J35" s="19" t="s">
        <v>656</v>
      </c>
    </row>
    <row r="36" spans="1:10">
      <c r="A36" s="12">
        <v>15</v>
      </c>
      <c r="B36" s="8" t="s">
        <v>655</v>
      </c>
      <c r="C36" s="9">
        <v>6400</v>
      </c>
      <c r="D36" s="9">
        <v>6400</v>
      </c>
      <c r="E36" s="7" t="s">
        <v>15</v>
      </c>
      <c r="F36" s="8" t="s">
        <v>28</v>
      </c>
      <c r="G36" s="8" t="str">
        <f t="shared" si="1"/>
        <v>ร้านป้าฮ่วย</v>
      </c>
      <c r="H36" s="32"/>
      <c r="I36" s="7" t="s">
        <v>16</v>
      </c>
      <c r="J36" s="10" t="s">
        <v>506</v>
      </c>
    </row>
    <row r="37" spans="1:10">
      <c r="A37" s="12"/>
      <c r="B37" s="17" t="s">
        <v>654</v>
      </c>
      <c r="C37" s="18"/>
      <c r="D37" s="18"/>
      <c r="E37" s="16"/>
      <c r="F37" s="17" t="s">
        <v>653</v>
      </c>
      <c r="G37" s="17" t="str">
        <f t="shared" si="1"/>
        <v>/ 6,400 บาท</v>
      </c>
      <c r="H37" s="34">
        <v>6400</v>
      </c>
      <c r="I37" s="16"/>
      <c r="J37" s="19" t="s">
        <v>577</v>
      </c>
    </row>
    <row r="38" spans="1:10">
      <c r="A38" s="7">
        <v>16</v>
      </c>
      <c r="B38" s="8" t="s">
        <v>652</v>
      </c>
      <c r="C38" s="9">
        <v>400</v>
      </c>
      <c r="D38" s="9">
        <v>400</v>
      </c>
      <c r="E38" s="7" t="s">
        <v>15</v>
      </c>
      <c r="F38" s="8" t="s">
        <v>624</v>
      </c>
      <c r="G38" s="8" t="str">
        <f t="shared" si="1"/>
        <v>ร้านเบนซ์ แคมซิ่ง</v>
      </c>
      <c r="H38" s="32"/>
      <c r="I38" s="7" t="s">
        <v>16</v>
      </c>
      <c r="J38" s="10" t="s">
        <v>499</v>
      </c>
    </row>
    <row r="39" spans="1:10">
      <c r="A39" s="16"/>
      <c r="B39" s="17" t="s">
        <v>379</v>
      </c>
      <c r="C39" s="18"/>
      <c r="D39" s="18"/>
      <c r="E39" s="16"/>
      <c r="F39" s="17" t="s">
        <v>651</v>
      </c>
      <c r="G39" s="17" t="str">
        <f t="shared" si="1"/>
        <v>/ 400 บาท</v>
      </c>
      <c r="H39" s="34">
        <v>400</v>
      </c>
      <c r="I39" s="16"/>
      <c r="J39" s="19" t="s">
        <v>617</v>
      </c>
    </row>
    <row r="40" spans="1:10">
      <c r="A40" s="12">
        <v>17</v>
      </c>
      <c r="B40" s="13" t="s">
        <v>650</v>
      </c>
      <c r="C40" s="14">
        <v>62420</v>
      </c>
      <c r="D40" s="14">
        <v>62420</v>
      </c>
      <c r="E40" s="7" t="s">
        <v>15</v>
      </c>
      <c r="F40" s="13" t="s">
        <v>558</v>
      </c>
      <c r="G40" s="8" t="str">
        <f t="shared" si="1"/>
        <v>ร้านเจริญการค้า</v>
      </c>
      <c r="H40" s="32"/>
      <c r="I40" s="7" t="s">
        <v>16</v>
      </c>
      <c r="J40" s="15" t="s">
        <v>494</v>
      </c>
    </row>
    <row r="41" spans="1:10">
      <c r="A41" s="12"/>
      <c r="B41" s="13" t="s">
        <v>649</v>
      </c>
      <c r="C41" s="14"/>
      <c r="D41" s="14"/>
      <c r="E41" s="12"/>
      <c r="F41" s="13" t="s">
        <v>648</v>
      </c>
      <c r="G41" s="13" t="str">
        <f t="shared" si="1"/>
        <v>/ 62,420 บาท</v>
      </c>
      <c r="H41" s="33">
        <v>62420</v>
      </c>
      <c r="I41" s="12"/>
      <c r="J41" s="15" t="s">
        <v>571</v>
      </c>
    </row>
    <row r="42" spans="1:10">
      <c r="A42" s="7">
        <v>18</v>
      </c>
      <c r="B42" s="8" t="s">
        <v>647</v>
      </c>
      <c r="C42" s="9">
        <v>4800</v>
      </c>
      <c r="D42" s="9">
        <v>4800</v>
      </c>
      <c r="E42" s="7" t="s">
        <v>15</v>
      </c>
      <c r="F42" s="8" t="s">
        <v>20</v>
      </c>
      <c r="G42" s="8" t="str">
        <f t="shared" si="1"/>
        <v>นายวีระชัย ตั้งสุทธิชัยเจริญ</v>
      </c>
      <c r="H42" s="32"/>
      <c r="I42" s="7" t="s">
        <v>16</v>
      </c>
      <c r="J42" s="10" t="s">
        <v>646</v>
      </c>
    </row>
    <row r="43" spans="1:10">
      <c r="A43" s="16"/>
      <c r="B43" s="17" t="s">
        <v>645</v>
      </c>
      <c r="C43" s="18"/>
      <c r="D43" s="18"/>
      <c r="E43" s="16"/>
      <c r="F43" s="17" t="s">
        <v>644</v>
      </c>
      <c r="G43" s="17" t="str">
        <f t="shared" si="1"/>
        <v>/ 4,800 บาท</v>
      </c>
      <c r="H43" s="34">
        <v>4800</v>
      </c>
      <c r="I43" s="16"/>
      <c r="J43" s="19" t="s">
        <v>643</v>
      </c>
    </row>
    <row r="44" spans="1:10">
      <c r="A44" s="12">
        <v>19</v>
      </c>
      <c r="B44" s="13" t="s">
        <v>642</v>
      </c>
      <c r="C44" s="14">
        <v>2700</v>
      </c>
      <c r="D44" s="14">
        <v>2700</v>
      </c>
      <c r="E44" s="12" t="s">
        <v>15</v>
      </c>
      <c r="F44" s="13" t="s">
        <v>320</v>
      </c>
      <c r="G44" s="13" t="str">
        <f t="shared" si="1"/>
        <v>ร้านดำรงศิลป์ กราฟฟิก</v>
      </c>
      <c r="H44" s="33"/>
      <c r="I44" s="12" t="s">
        <v>16</v>
      </c>
      <c r="J44" s="15" t="s">
        <v>641</v>
      </c>
    </row>
    <row r="45" spans="1:10">
      <c r="A45" s="12"/>
      <c r="B45" s="13" t="s">
        <v>640</v>
      </c>
      <c r="C45" s="14"/>
      <c r="D45" s="14"/>
      <c r="E45" s="12"/>
      <c r="F45" s="13" t="s">
        <v>639</v>
      </c>
      <c r="G45" s="13" t="str">
        <f t="shared" si="1"/>
        <v>/ 2,700 บาท</v>
      </c>
      <c r="H45" s="33">
        <v>2700</v>
      </c>
      <c r="I45" s="12"/>
      <c r="J45" s="15" t="s">
        <v>583</v>
      </c>
    </row>
    <row r="46" spans="1:10">
      <c r="A46" s="7">
        <v>20</v>
      </c>
      <c r="B46" s="8" t="s">
        <v>122</v>
      </c>
      <c r="C46" s="9">
        <v>134820</v>
      </c>
      <c r="D46" s="9">
        <v>134820</v>
      </c>
      <c r="E46" s="7" t="s">
        <v>15</v>
      </c>
      <c r="F46" s="8" t="s">
        <v>638</v>
      </c>
      <c r="G46" s="8" t="str">
        <f t="shared" si="1"/>
        <v>บจก.รักษาความปลอดภัย ฯ</v>
      </c>
      <c r="H46" s="32"/>
      <c r="I46" s="7" t="s">
        <v>16</v>
      </c>
      <c r="J46" s="10" t="s">
        <v>637</v>
      </c>
    </row>
    <row r="47" spans="1:10">
      <c r="A47" s="12"/>
      <c r="B47" s="28" t="s">
        <v>636</v>
      </c>
      <c r="C47" s="14"/>
      <c r="D47" s="14"/>
      <c r="E47" s="12"/>
      <c r="F47" s="13" t="s">
        <v>635</v>
      </c>
      <c r="G47" s="13" t="str">
        <f t="shared" si="1"/>
        <v>/ 134,820 บาท</v>
      </c>
      <c r="H47" s="33">
        <v>134820</v>
      </c>
      <c r="I47" s="12"/>
      <c r="J47" s="15" t="s">
        <v>626</v>
      </c>
    </row>
    <row r="48" spans="1:10">
      <c r="A48" s="7">
        <v>21</v>
      </c>
      <c r="B48" s="8" t="s">
        <v>216</v>
      </c>
      <c r="C48" s="9">
        <v>21200</v>
      </c>
      <c r="D48" s="9">
        <v>21200</v>
      </c>
      <c r="E48" s="7" t="s">
        <v>15</v>
      </c>
      <c r="F48" s="8" t="s">
        <v>96</v>
      </c>
      <c r="G48" s="8" t="str">
        <f t="shared" si="1"/>
        <v>นายมานะ ไทยเจริญ</v>
      </c>
      <c r="H48" s="32"/>
      <c r="I48" s="7" t="s">
        <v>16</v>
      </c>
      <c r="J48" s="10" t="s">
        <v>634</v>
      </c>
    </row>
    <row r="49" spans="1:10">
      <c r="A49" s="12"/>
      <c r="B49" s="13" t="s">
        <v>633</v>
      </c>
      <c r="C49" s="14"/>
      <c r="D49" s="14"/>
      <c r="E49" s="12"/>
      <c r="F49" s="13" t="s">
        <v>632</v>
      </c>
      <c r="G49" s="13" t="str">
        <f t="shared" si="1"/>
        <v>/ 21,200 บาท</v>
      </c>
      <c r="H49" s="33">
        <v>21200</v>
      </c>
      <c r="I49" s="12"/>
      <c r="J49" s="15" t="s">
        <v>626</v>
      </c>
    </row>
    <row r="50" spans="1:10">
      <c r="A50" s="7">
        <v>22</v>
      </c>
      <c r="B50" s="8" t="s">
        <v>631</v>
      </c>
      <c r="C50" s="9">
        <v>73200</v>
      </c>
      <c r="D50" s="9">
        <v>73200</v>
      </c>
      <c r="E50" s="7" t="s">
        <v>15</v>
      </c>
      <c r="F50" s="8" t="s">
        <v>630</v>
      </c>
      <c r="G50" s="8" t="str">
        <f t="shared" si="1"/>
        <v>น.ส.จันทร์เพ็ญ เจริญมงคล</v>
      </c>
      <c r="H50" s="32"/>
      <c r="I50" s="7" t="s">
        <v>16</v>
      </c>
      <c r="J50" s="10" t="s">
        <v>629</v>
      </c>
    </row>
    <row r="51" spans="1:10">
      <c r="A51" s="12"/>
      <c r="B51" s="27" t="s">
        <v>628</v>
      </c>
      <c r="C51" s="14"/>
      <c r="D51" s="14"/>
      <c r="E51" s="12"/>
      <c r="F51" s="13" t="s">
        <v>627</v>
      </c>
      <c r="G51" s="13" t="str">
        <f t="shared" si="1"/>
        <v>/ 73,200 บาท</v>
      </c>
      <c r="H51" s="33">
        <v>73200</v>
      </c>
      <c r="I51" s="12"/>
      <c r="J51" s="15" t="s">
        <v>626</v>
      </c>
    </row>
    <row r="52" spans="1:10">
      <c r="A52" s="7">
        <v>23</v>
      </c>
      <c r="B52" s="8" t="s">
        <v>625</v>
      </c>
      <c r="C52" s="9">
        <v>2570</v>
      </c>
      <c r="D52" s="9">
        <v>2570</v>
      </c>
      <c r="E52" s="7" t="s">
        <v>15</v>
      </c>
      <c r="F52" s="8" t="s">
        <v>624</v>
      </c>
      <c r="G52" s="8" t="str">
        <f t="shared" si="1"/>
        <v>ร้านเบนซ์ แคมซิ่ง</v>
      </c>
      <c r="H52" s="32"/>
      <c r="I52" s="7" t="s">
        <v>16</v>
      </c>
      <c r="J52" s="10" t="s">
        <v>623</v>
      </c>
    </row>
    <row r="53" spans="1:10">
      <c r="A53" s="16"/>
      <c r="B53" s="25" t="s">
        <v>622</v>
      </c>
      <c r="C53" s="18"/>
      <c r="D53" s="18"/>
      <c r="E53" s="16"/>
      <c r="F53" s="17" t="s">
        <v>621</v>
      </c>
      <c r="G53" s="17" t="str">
        <f t="shared" si="1"/>
        <v>/ 2,570 บาท</v>
      </c>
      <c r="H53" s="34">
        <v>2570</v>
      </c>
      <c r="I53" s="16"/>
      <c r="J53" s="19" t="s">
        <v>620</v>
      </c>
    </row>
    <row r="54" spans="1:10">
      <c r="A54" s="7">
        <v>24</v>
      </c>
      <c r="B54" s="8" t="s">
        <v>619</v>
      </c>
      <c r="C54" s="9">
        <v>856</v>
      </c>
      <c r="D54" s="9">
        <v>856</v>
      </c>
      <c r="E54" s="7" t="s">
        <v>15</v>
      </c>
      <c r="F54" s="8" t="s">
        <v>410</v>
      </c>
      <c r="G54" s="8" t="str">
        <f t="shared" si="1"/>
        <v>ร้านก็อปปี้ เซนเตอร์</v>
      </c>
      <c r="H54" s="32"/>
      <c r="I54" s="7" t="s">
        <v>16</v>
      </c>
      <c r="J54" s="10" t="s">
        <v>618</v>
      </c>
    </row>
    <row r="55" spans="1:10">
      <c r="A55" s="16"/>
      <c r="B55" s="25"/>
      <c r="C55" s="18"/>
      <c r="D55" s="18"/>
      <c r="E55" s="16"/>
      <c r="F55" s="17" t="s">
        <v>416</v>
      </c>
      <c r="G55" s="17" t="str">
        <f t="shared" si="1"/>
        <v>/ 856 บาท</v>
      </c>
      <c r="H55" s="34">
        <v>856</v>
      </c>
      <c r="I55" s="16"/>
      <c r="J55" s="19" t="s">
        <v>617</v>
      </c>
    </row>
    <row r="56" spans="1:10" s="4" customFormat="1" ht="21.75" customHeight="1">
      <c r="A56" s="37" t="s">
        <v>1</v>
      </c>
      <c r="B56" s="37" t="s">
        <v>2</v>
      </c>
      <c r="C56" s="2" t="s">
        <v>3</v>
      </c>
      <c r="D56" s="39" t="s">
        <v>5</v>
      </c>
      <c r="E56" s="37" t="s">
        <v>6</v>
      </c>
      <c r="F56" s="3" t="s">
        <v>7</v>
      </c>
      <c r="G56" s="3" t="s">
        <v>13</v>
      </c>
      <c r="H56" s="30"/>
      <c r="I56" s="3" t="s">
        <v>9</v>
      </c>
      <c r="J56" s="3" t="s">
        <v>11</v>
      </c>
    </row>
    <row r="57" spans="1:10" s="4" customFormat="1" ht="21.75" customHeight="1">
      <c r="A57" s="38"/>
      <c r="B57" s="38"/>
      <c r="C57" s="5" t="s">
        <v>4</v>
      </c>
      <c r="D57" s="40"/>
      <c r="E57" s="38"/>
      <c r="F57" s="6" t="s">
        <v>8</v>
      </c>
      <c r="G57" s="6" t="s">
        <v>14</v>
      </c>
      <c r="H57" s="31"/>
      <c r="I57" s="6" t="s">
        <v>10</v>
      </c>
      <c r="J57" s="6" t="s">
        <v>12</v>
      </c>
    </row>
    <row r="58" spans="1:10">
      <c r="A58" s="7">
        <v>25</v>
      </c>
      <c r="B58" s="8" t="s">
        <v>610</v>
      </c>
      <c r="C58" s="9">
        <v>90000</v>
      </c>
      <c r="D58" s="9">
        <v>90000</v>
      </c>
      <c r="E58" s="7" t="s">
        <v>15</v>
      </c>
      <c r="F58" s="8" t="s">
        <v>137</v>
      </c>
      <c r="G58" s="8" t="str">
        <f t="shared" ref="G58:G81" si="2">F58</f>
        <v>หจก.เอ็นวี ปิโตรเลียม</v>
      </c>
      <c r="H58" s="32"/>
      <c r="I58" s="7" t="s">
        <v>16</v>
      </c>
      <c r="J58" s="10" t="s">
        <v>91</v>
      </c>
    </row>
    <row r="59" spans="1:10">
      <c r="A59" s="12"/>
      <c r="B59" s="17" t="s">
        <v>616</v>
      </c>
      <c r="C59" s="18"/>
      <c r="D59" s="18"/>
      <c r="E59" s="16"/>
      <c r="F59" s="17" t="s">
        <v>304</v>
      </c>
      <c r="G59" s="17" t="str">
        <f t="shared" si="2"/>
        <v>/ 90,000 บาท</v>
      </c>
      <c r="H59" s="34">
        <v>90000</v>
      </c>
      <c r="I59" s="16"/>
      <c r="J59" s="19" t="s">
        <v>571</v>
      </c>
    </row>
    <row r="60" spans="1:10">
      <c r="A60" s="7">
        <v>26</v>
      </c>
      <c r="B60" s="8" t="s">
        <v>613</v>
      </c>
      <c r="C60" s="9">
        <v>96000</v>
      </c>
      <c r="D60" s="9">
        <v>96000</v>
      </c>
      <c r="E60" s="7" t="s">
        <v>15</v>
      </c>
      <c r="F60" s="8" t="s">
        <v>137</v>
      </c>
      <c r="G60" s="8" t="str">
        <f t="shared" si="2"/>
        <v>หจก.เอ็นวี ปิโตรเลียม</v>
      </c>
      <c r="H60" s="32"/>
      <c r="I60" s="7" t="s">
        <v>16</v>
      </c>
      <c r="J60" s="10" t="s">
        <v>93</v>
      </c>
    </row>
    <row r="61" spans="1:10">
      <c r="A61" s="16"/>
      <c r="B61" s="17" t="s">
        <v>615</v>
      </c>
      <c r="C61" s="18"/>
      <c r="D61" s="18"/>
      <c r="E61" s="16"/>
      <c r="F61" s="17" t="s">
        <v>614</v>
      </c>
      <c r="G61" s="17" t="str">
        <f t="shared" si="2"/>
        <v>/ 96,000 บาท</v>
      </c>
      <c r="H61" s="34">
        <v>96000</v>
      </c>
      <c r="I61" s="16"/>
      <c r="J61" s="19" t="s">
        <v>571</v>
      </c>
    </row>
    <row r="62" spans="1:10">
      <c r="A62" s="12">
        <v>27</v>
      </c>
      <c r="B62" s="8" t="s">
        <v>613</v>
      </c>
      <c r="C62" s="9">
        <v>30000</v>
      </c>
      <c r="D62" s="9">
        <v>30000</v>
      </c>
      <c r="E62" s="7" t="s">
        <v>15</v>
      </c>
      <c r="F62" s="8" t="s">
        <v>137</v>
      </c>
      <c r="G62" s="8" t="str">
        <f t="shared" si="2"/>
        <v>หจก.เอ็นวี ปิโตรเลียม</v>
      </c>
      <c r="H62" s="32"/>
      <c r="I62" s="7" t="s">
        <v>16</v>
      </c>
      <c r="J62" s="10" t="s">
        <v>98</v>
      </c>
    </row>
    <row r="63" spans="1:10">
      <c r="A63" s="12"/>
      <c r="B63" s="17" t="s">
        <v>612</v>
      </c>
      <c r="C63" s="18"/>
      <c r="D63" s="18"/>
      <c r="E63" s="16"/>
      <c r="F63" s="17" t="s">
        <v>364</v>
      </c>
      <c r="G63" s="17" t="str">
        <f t="shared" si="2"/>
        <v>/ 30,000 บาท</v>
      </c>
      <c r="H63" s="34">
        <v>30000</v>
      </c>
      <c r="I63" s="16"/>
      <c r="J63" s="19" t="s">
        <v>571</v>
      </c>
    </row>
    <row r="64" spans="1:10">
      <c r="A64" s="7">
        <v>28</v>
      </c>
      <c r="B64" s="8" t="s">
        <v>610</v>
      </c>
      <c r="C64" s="9">
        <v>80000</v>
      </c>
      <c r="D64" s="9">
        <v>80000</v>
      </c>
      <c r="E64" s="7" t="s">
        <v>15</v>
      </c>
      <c r="F64" s="8" t="s">
        <v>137</v>
      </c>
      <c r="G64" s="8" t="str">
        <f t="shared" si="2"/>
        <v>หจก.เอ็นวี ปิโตรเลียม</v>
      </c>
      <c r="H64" s="32"/>
      <c r="I64" s="7" t="s">
        <v>16</v>
      </c>
      <c r="J64" s="10" t="s">
        <v>103</v>
      </c>
    </row>
    <row r="65" spans="1:10">
      <c r="A65" s="16"/>
      <c r="B65" s="17" t="s">
        <v>611</v>
      </c>
      <c r="C65" s="18"/>
      <c r="D65" s="18"/>
      <c r="E65" s="16"/>
      <c r="F65" s="17" t="s">
        <v>199</v>
      </c>
      <c r="G65" s="17" t="str">
        <f t="shared" si="2"/>
        <v>/ 80,000 บาท</v>
      </c>
      <c r="H65" s="34">
        <v>80000</v>
      </c>
      <c r="I65" s="16"/>
      <c r="J65" s="19" t="s">
        <v>571</v>
      </c>
    </row>
    <row r="66" spans="1:10">
      <c r="A66" s="12">
        <v>29</v>
      </c>
      <c r="B66" s="13" t="s">
        <v>610</v>
      </c>
      <c r="C66" s="14">
        <v>24000</v>
      </c>
      <c r="D66" s="14">
        <v>24000</v>
      </c>
      <c r="E66" s="7" t="s">
        <v>15</v>
      </c>
      <c r="F66" s="13" t="s">
        <v>137</v>
      </c>
      <c r="G66" s="8" t="str">
        <f t="shared" si="2"/>
        <v>หจก.เอ็นวี ปิโตรเลียม</v>
      </c>
      <c r="H66" s="32"/>
      <c r="I66" s="7" t="s">
        <v>16</v>
      </c>
      <c r="J66" s="15" t="s">
        <v>111</v>
      </c>
    </row>
    <row r="67" spans="1:10">
      <c r="A67" s="12"/>
      <c r="B67" s="13" t="s">
        <v>609</v>
      </c>
      <c r="C67" s="14"/>
      <c r="D67" s="14"/>
      <c r="E67" s="12"/>
      <c r="F67" s="13" t="s">
        <v>608</v>
      </c>
      <c r="G67" s="13" t="str">
        <f t="shared" si="2"/>
        <v>/ 24,000 บาท</v>
      </c>
      <c r="H67" s="33">
        <v>24000</v>
      </c>
      <c r="I67" s="12"/>
      <c r="J67" s="15" t="s">
        <v>607</v>
      </c>
    </row>
    <row r="68" spans="1:10">
      <c r="A68" s="7">
        <v>30</v>
      </c>
      <c r="B68" s="8" t="s">
        <v>606</v>
      </c>
      <c r="C68" s="9">
        <v>163100</v>
      </c>
      <c r="D68" s="9">
        <v>161532.60999999999</v>
      </c>
      <c r="E68" s="7" t="s">
        <v>15</v>
      </c>
      <c r="F68" s="8" t="s">
        <v>189</v>
      </c>
      <c r="G68" s="8" t="str">
        <f t="shared" si="2"/>
        <v>บริษัท พรหมรังสี คอนสตรัค</v>
      </c>
      <c r="H68" s="32"/>
      <c r="I68" s="7" t="s">
        <v>16</v>
      </c>
      <c r="J68" s="10" t="s">
        <v>116</v>
      </c>
    </row>
    <row r="69" spans="1:10">
      <c r="A69" s="16"/>
      <c r="B69" s="17" t="s">
        <v>605</v>
      </c>
      <c r="C69" s="18"/>
      <c r="D69" s="18"/>
      <c r="E69" s="16"/>
      <c r="F69" s="17" t="s">
        <v>604</v>
      </c>
      <c r="G69" s="17" t="str">
        <f t="shared" si="2"/>
        <v>ชั่น จำกัด /161,000 บาท</v>
      </c>
      <c r="H69" s="34">
        <v>161000</v>
      </c>
      <c r="I69" s="16"/>
      <c r="J69" s="19" t="s">
        <v>601</v>
      </c>
    </row>
    <row r="70" spans="1:10">
      <c r="A70" s="12">
        <v>31</v>
      </c>
      <c r="B70" s="13" t="s">
        <v>603</v>
      </c>
      <c r="C70" s="14">
        <v>155900</v>
      </c>
      <c r="D70" s="14">
        <v>154354.85</v>
      </c>
      <c r="E70" s="12" t="s">
        <v>15</v>
      </c>
      <c r="F70" s="13" t="s">
        <v>189</v>
      </c>
      <c r="G70" s="13" t="str">
        <f t="shared" si="2"/>
        <v>บริษัท พรหมรังสี คอนสตรัค</v>
      </c>
      <c r="H70" s="33"/>
      <c r="I70" s="12" t="s">
        <v>16</v>
      </c>
      <c r="J70" s="15" t="s">
        <v>120</v>
      </c>
    </row>
    <row r="71" spans="1:10">
      <c r="A71" s="12"/>
      <c r="B71" s="13" t="s">
        <v>573</v>
      </c>
      <c r="C71" s="14"/>
      <c r="D71" s="14"/>
      <c r="E71" s="12"/>
      <c r="F71" s="13" t="s">
        <v>602</v>
      </c>
      <c r="G71" s="13" t="str">
        <f t="shared" si="2"/>
        <v>ชั่น จำกัด /154,000 บาท</v>
      </c>
      <c r="H71" s="33">
        <v>154000</v>
      </c>
      <c r="I71" s="12"/>
      <c r="J71" s="15" t="s">
        <v>601</v>
      </c>
    </row>
    <row r="72" spans="1:10">
      <c r="A72" s="7">
        <v>32</v>
      </c>
      <c r="B72" s="8" t="s">
        <v>600</v>
      </c>
      <c r="C72" s="9">
        <v>255700</v>
      </c>
      <c r="D72" s="9">
        <v>251263.44</v>
      </c>
      <c r="E72" s="7" t="s">
        <v>15</v>
      </c>
      <c r="F72" s="8" t="s">
        <v>19</v>
      </c>
      <c r="G72" s="8" t="str">
        <f t="shared" si="2"/>
        <v>บริษัท ทู พี เมสัน จำกัด</v>
      </c>
      <c r="H72" s="32"/>
      <c r="I72" s="7" t="s">
        <v>16</v>
      </c>
      <c r="J72" s="10" t="s">
        <v>126</v>
      </c>
    </row>
    <row r="73" spans="1:10">
      <c r="A73" s="12"/>
      <c r="B73" s="28" t="s">
        <v>599</v>
      </c>
      <c r="C73" s="14"/>
      <c r="D73" s="14"/>
      <c r="E73" s="12"/>
      <c r="F73" s="13" t="s">
        <v>598</v>
      </c>
      <c r="G73" s="13" t="str">
        <f t="shared" si="2"/>
        <v>/ 251,000  บาท</v>
      </c>
      <c r="H73" s="33">
        <v>251000</v>
      </c>
      <c r="I73" s="12"/>
      <c r="J73" s="15" t="s">
        <v>592</v>
      </c>
    </row>
    <row r="74" spans="1:10">
      <c r="A74" s="7">
        <v>33</v>
      </c>
      <c r="B74" s="8" t="s">
        <v>597</v>
      </c>
      <c r="C74" s="9">
        <v>105700</v>
      </c>
      <c r="D74" s="9">
        <v>104680.28</v>
      </c>
      <c r="E74" s="7" t="s">
        <v>15</v>
      </c>
      <c r="F74" s="8" t="s">
        <v>185</v>
      </c>
      <c r="G74" s="8" t="str">
        <f t="shared" si="2"/>
        <v>บริษัท ส.ทรัพย์ดี จำกัด</v>
      </c>
      <c r="H74" s="32"/>
      <c r="I74" s="7" t="s">
        <v>16</v>
      </c>
      <c r="J74" s="10" t="s">
        <v>130</v>
      </c>
    </row>
    <row r="75" spans="1:10">
      <c r="A75" s="12"/>
      <c r="B75" s="13" t="s">
        <v>594</v>
      </c>
      <c r="C75" s="14"/>
      <c r="D75" s="14"/>
      <c r="E75" s="12"/>
      <c r="F75" s="13" t="s">
        <v>596</v>
      </c>
      <c r="G75" s="13" t="str">
        <f t="shared" si="2"/>
        <v>/ 104,680.28 บาท</v>
      </c>
      <c r="H75" s="33">
        <v>104680.28</v>
      </c>
      <c r="I75" s="12"/>
      <c r="J75" s="15" t="s">
        <v>592</v>
      </c>
    </row>
    <row r="76" spans="1:10">
      <c r="A76" s="7">
        <v>34</v>
      </c>
      <c r="B76" s="8" t="s">
        <v>595</v>
      </c>
      <c r="C76" s="9">
        <v>71600</v>
      </c>
      <c r="D76" s="9">
        <v>70971.69</v>
      </c>
      <c r="E76" s="7" t="s">
        <v>15</v>
      </c>
      <c r="F76" s="8" t="s">
        <v>185</v>
      </c>
      <c r="G76" s="8" t="str">
        <f t="shared" si="2"/>
        <v>บริษัท ส.ทรัพย์ดี จำกัด</v>
      </c>
      <c r="H76" s="32"/>
      <c r="I76" s="7" t="s">
        <v>16</v>
      </c>
      <c r="J76" s="10" t="s">
        <v>134</v>
      </c>
    </row>
    <row r="77" spans="1:10">
      <c r="A77" s="12"/>
      <c r="B77" s="27" t="s">
        <v>594</v>
      </c>
      <c r="C77" s="14"/>
      <c r="D77" s="14"/>
      <c r="E77" s="12"/>
      <c r="F77" s="13" t="s">
        <v>593</v>
      </c>
      <c r="G77" s="13" t="str">
        <f t="shared" si="2"/>
        <v>/ 70,900 บาท</v>
      </c>
      <c r="H77" s="33">
        <v>70900</v>
      </c>
      <c r="I77" s="12"/>
      <c r="J77" s="15" t="s">
        <v>592</v>
      </c>
    </row>
    <row r="78" spans="1:10">
      <c r="A78" s="7">
        <v>35</v>
      </c>
      <c r="B78" s="8" t="s">
        <v>591</v>
      </c>
      <c r="C78" s="9">
        <v>236200</v>
      </c>
      <c r="D78" s="9">
        <v>228011.06</v>
      </c>
      <c r="E78" s="7" t="s">
        <v>15</v>
      </c>
      <c r="F78" s="8" t="s">
        <v>590</v>
      </c>
      <c r="G78" s="8" t="str">
        <f t="shared" si="2"/>
        <v>บจก.สิทธิโชค คอนสตรัคชั่น</v>
      </c>
      <c r="H78" s="32"/>
      <c r="I78" s="7" t="s">
        <v>16</v>
      </c>
      <c r="J78" s="10" t="s">
        <v>263</v>
      </c>
    </row>
    <row r="79" spans="1:10">
      <c r="A79" s="16"/>
      <c r="B79" s="25" t="s">
        <v>589</v>
      </c>
      <c r="C79" s="18"/>
      <c r="D79" s="18"/>
      <c r="E79" s="16"/>
      <c r="F79" s="17" t="s">
        <v>588</v>
      </c>
      <c r="G79" s="17" t="str">
        <f t="shared" si="2"/>
        <v>แอนด์ บิวดิ้ง / 228,000 บาท</v>
      </c>
      <c r="H79" s="34">
        <v>228000</v>
      </c>
      <c r="I79" s="16"/>
      <c r="J79" s="19" t="s">
        <v>587</v>
      </c>
    </row>
    <row r="80" spans="1:10">
      <c r="A80" s="7">
        <v>36</v>
      </c>
      <c r="B80" s="8" t="s">
        <v>586</v>
      </c>
      <c r="C80" s="9">
        <v>363100</v>
      </c>
      <c r="D80" s="9">
        <v>356925.41</v>
      </c>
      <c r="E80" s="7" t="s">
        <v>15</v>
      </c>
      <c r="F80" s="8" t="s">
        <v>185</v>
      </c>
      <c r="G80" s="8" t="str">
        <f t="shared" si="2"/>
        <v>บริษัท ส.ทรัพย์ดี จำกัด</v>
      </c>
      <c r="H80" s="32"/>
      <c r="I80" s="7" t="s">
        <v>16</v>
      </c>
      <c r="J80" s="10" t="s">
        <v>258</v>
      </c>
    </row>
    <row r="81" spans="1:10">
      <c r="A81" s="16"/>
      <c r="B81" s="25" t="s">
        <v>585</v>
      </c>
      <c r="C81" s="18"/>
      <c r="D81" s="18"/>
      <c r="E81" s="16"/>
      <c r="F81" s="17" t="s">
        <v>584</v>
      </c>
      <c r="G81" s="17" t="str">
        <f t="shared" si="2"/>
        <v>/ 356,900 บาท</v>
      </c>
      <c r="H81" s="34">
        <v>356900</v>
      </c>
      <c r="I81" s="16"/>
      <c r="J81" s="19" t="s">
        <v>583</v>
      </c>
    </row>
    <row r="82" spans="1:10" s="4" customFormat="1" ht="21.75" customHeight="1">
      <c r="A82" s="37" t="s">
        <v>1</v>
      </c>
      <c r="B82" s="37" t="s">
        <v>2</v>
      </c>
      <c r="C82" s="2" t="s">
        <v>3</v>
      </c>
      <c r="D82" s="39" t="s">
        <v>5</v>
      </c>
      <c r="E82" s="37" t="s">
        <v>6</v>
      </c>
      <c r="F82" s="3" t="s">
        <v>7</v>
      </c>
      <c r="G82" s="3" t="s">
        <v>13</v>
      </c>
      <c r="H82" s="30"/>
      <c r="I82" s="3" t="s">
        <v>9</v>
      </c>
      <c r="J82" s="3" t="s">
        <v>11</v>
      </c>
    </row>
    <row r="83" spans="1:10" s="4" customFormat="1" ht="21.75" customHeight="1">
      <c r="A83" s="38"/>
      <c r="B83" s="38"/>
      <c r="C83" s="5" t="s">
        <v>4</v>
      </c>
      <c r="D83" s="40"/>
      <c r="E83" s="38"/>
      <c r="F83" s="6" t="s">
        <v>8</v>
      </c>
      <c r="G83" s="6" t="s">
        <v>14</v>
      </c>
      <c r="H83" s="31"/>
      <c r="I83" s="6" t="s">
        <v>10</v>
      </c>
      <c r="J83" s="6" t="s">
        <v>12</v>
      </c>
    </row>
    <row r="84" spans="1:10">
      <c r="A84" s="7">
        <v>37</v>
      </c>
      <c r="B84" s="8" t="s">
        <v>580</v>
      </c>
      <c r="C84" s="9">
        <v>451800</v>
      </c>
      <c r="D84" s="9">
        <v>446705.4</v>
      </c>
      <c r="E84" s="7" t="s">
        <v>15</v>
      </c>
      <c r="F84" s="8" t="s">
        <v>19</v>
      </c>
      <c r="G84" s="8" t="str">
        <f t="shared" ref="G84:G89" si="3">F84</f>
        <v>บริษัท ทู พี เมสัน จำกัด</v>
      </c>
      <c r="H84" s="32"/>
      <c r="I84" s="7" t="s">
        <v>16</v>
      </c>
      <c r="J84" s="10" t="s">
        <v>253</v>
      </c>
    </row>
    <row r="85" spans="1:10">
      <c r="A85" s="12"/>
      <c r="B85" s="17" t="s">
        <v>579</v>
      </c>
      <c r="C85" s="18"/>
      <c r="D85" s="18"/>
      <c r="E85" s="16"/>
      <c r="F85" s="17" t="s">
        <v>578</v>
      </c>
      <c r="G85" s="17" t="str">
        <f t="shared" si="3"/>
        <v>/ 446,500 บาท</v>
      </c>
      <c r="H85" s="34">
        <v>446500</v>
      </c>
      <c r="I85" s="16"/>
      <c r="J85" s="19" t="s">
        <v>577</v>
      </c>
    </row>
    <row r="86" spans="1:10">
      <c r="A86" s="7">
        <v>38</v>
      </c>
      <c r="B86" s="8" t="s">
        <v>576</v>
      </c>
      <c r="C86" s="9">
        <v>224100</v>
      </c>
      <c r="D86" s="9">
        <v>222270.64</v>
      </c>
      <c r="E86" s="7" t="s">
        <v>15</v>
      </c>
      <c r="F86" s="8" t="s">
        <v>189</v>
      </c>
      <c r="G86" s="8" t="str">
        <f t="shared" si="3"/>
        <v>บริษัท พรหมรังสี คอนสตรัค</v>
      </c>
      <c r="H86" s="32"/>
      <c r="I86" s="7" t="s">
        <v>16</v>
      </c>
      <c r="J86" s="10" t="s">
        <v>249</v>
      </c>
    </row>
    <row r="87" spans="1:10">
      <c r="A87" s="16"/>
      <c r="B87" s="17" t="s">
        <v>573</v>
      </c>
      <c r="C87" s="18"/>
      <c r="D87" s="18"/>
      <c r="E87" s="16"/>
      <c r="F87" s="17" t="s">
        <v>575</v>
      </c>
      <c r="G87" s="17" t="str">
        <f t="shared" si="3"/>
        <v>ชั่น จำกัด / 222,000 บาท</v>
      </c>
      <c r="H87" s="34">
        <v>222000</v>
      </c>
      <c r="I87" s="16"/>
      <c r="J87" s="19" t="s">
        <v>571</v>
      </c>
    </row>
    <row r="88" spans="1:10">
      <c r="A88" s="12">
        <v>39</v>
      </c>
      <c r="B88" s="8" t="s">
        <v>574</v>
      </c>
      <c r="C88" s="9">
        <v>184600</v>
      </c>
      <c r="D88" s="9">
        <v>183149.76</v>
      </c>
      <c r="E88" s="7" t="s">
        <v>15</v>
      </c>
      <c r="F88" s="8" t="s">
        <v>189</v>
      </c>
      <c r="G88" s="8" t="str">
        <f t="shared" si="3"/>
        <v>บริษัท พรหมรังสี คอนสตรัค</v>
      </c>
      <c r="H88" s="32"/>
      <c r="I88" s="7" t="s">
        <v>16</v>
      </c>
      <c r="J88" s="10" t="s">
        <v>245</v>
      </c>
    </row>
    <row r="89" spans="1:10">
      <c r="A89" s="16"/>
      <c r="B89" s="17" t="s">
        <v>573</v>
      </c>
      <c r="C89" s="18"/>
      <c r="D89" s="18"/>
      <c r="E89" s="16"/>
      <c r="F89" s="17" t="s">
        <v>572</v>
      </c>
      <c r="G89" s="17" t="str">
        <f t="shared" si="3"/>
        <v>ชั่น จำกัด / 183,000 บาท</v>
      </c>
      <c r="H89" s="34"/>
      <c r="I89" s="16"/>
      <c r="J89" s="19" t="s">
        <v>571</v>
      </c>
    </row>
    <row r="90" spans="1:10">
      <c r="C90" s="29">
        <f>SUM(C6:C89)</f>
        <v>3128426</v>
      </c>
      <c r="H90" s="29">
        <f>SUM(H44:H89)</f>
        <v>2550326.2800000003</v>
      </c>
    </row>
    <row r="91" spans="1:10">
      <c r="F91" s="11" t="s">
        <v>21</v>
      </c>
      <c r="G91" s="11">
        <v>0</v>
      </c>
      <c r="H91" s="29">
        <v>0</v>
      </c>
    </row>
    <row r="92" spans="1:10">
      <c r="F92" s="11" t="s">
        <v>15</v>
      </c>
      <c r="G92" s="11">
        <v>39</v>
      </c>
      <c r="H92" s="29">
        <f>H90-H91</f>
        <v>2550326.2800000003</v>
      </c>
    </row>
  </sheetData>
  <mergeCells count="19">
    <mergeCell ref="A82:A83"/>
    <mergeCell ref="B82:B83"/>
    <mergeCell ref="D82:D83"/>
    <mergeCell ref="E82:E83"/>
    <mergeCell ref="A56:A57"/>
    <mergeCell ref="B56:B57"/>
    <mergeCell ref="D56:D57"/>
    <mergeCell ref="E56:E57"/>
    <mergeCell ref="A30:A31"/>
    <mergeCell ref="B30:B31"/>
    <mergeCell ref="D30:D31"/>
    <mergeCell ref="E30:E31"/>
    <mergeCell ref="A1:J1"/>
    <mergeCell ref="A2:J2"/>
    <mergeCell ref="A3:J3"/>
    <mergeCell ref="A4:A5"/>
    <mergeCell ref="B4:B5"/>
    <mergeCell ref="D4:D5"/>
    <mergeCell ref="E4:E5"/>
  </mergeCells>
  <pageMargins left="0.23622047244094488" right="0.23622047244094488" top="0.15748031496062992" bottom="0.15748031496062992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E9B37-1564-4468-AF5D-AD3F438E5877}">
  <dimension ref="A1:K66"/>
  <sheetViews>
    <sheetView topLeftCell="A61" zoomScale="140" zoomScaleNormal="140" workbookViewId="0">
      <selection activeCell="C67" sqref="C67"/>
    </sheetView>
  </sheetViews>
  <sheetFormatPr defaultColWidth="9.140625" defaultRowHeight="18.75"/>
  <cols>
    <col min="1" max="1" width="5.140625" style="23" customWidth="1"/>
    <col min="2" max="2" width="31.85546875" style="11" customWidth="1"/>
    <col min="3" max="3" width="10.5703125" style="24" customWidth="1"/>
    <col min="4" max="4" width="10.42578125" style="24" customWidth="1"/>
    <col min="5" max="5" width="9.85546875" style="23" customWidth="1"/>
    <col min="6" max="6" width="18.140625" style="11" customWidth="1"/>
    <col min="7" max="7" width="18.7109375" style="11" customWidth="1"/>
    <col min="8" max="8" width="11.140625" style="23" customWidth="1"/>
    <col min="9" max="9" width="18.28515625" style="23" customWidth="1"/>
    <col min="10" max="16384" width="9.140625" style="11"/>
  </cols>
  <sheetData>
    <row r="1" spans="1:11" s="1" customFormat="1" ht="21">
      <c r="A1" s="41" t="s">
        <v>785</v>
      </c>
      <c r="B1" s="41"/>
      <c r="C1" s="41"/>
      <c r="D1" s="41"/>
      <c r="E1" s="41"/>
      <c r="F1" s="41"/>
      <c r="G1" s="41"/>
      <c r="H1" s="41"/>
      <c r="I1" s="41"/>
    </row>
    <row r="2" spans="1:11" s="1" customFormat="1" ht="21">
      <c r="A2" s="41" t="s">
        <v>0</v>
      </c>
      <c r="B2" s="41"/>
      <c r="C2" s="41"/>
      <c r="D2" s="41"/>
      <c r="E2" s="41"/>
      <c r="F2" s="41"/>
      <c r="G2" s="41"/>
      <c r="H2" s="41"/>
      <c r="I2" s="41"/>
    </row>
    <row r="3" spans="1:11" s="1" customFormat="1" ht="21">
      <c r="A3" s="41" t="s">
        <v>710</v>
      </c>
      <c r="B3" s="41"/>
      <c r="C3" s="41"/>
      <c r="D3" s="41"/>
      <c r="E3" s="41"/>
      <c r="F3" s="41"/>
      <c r="G3" s="41"/>
      <c r="H3" s="41"/>
      <c r="I3" s="41"/>
    </row>
    <row r="4" spans="1:11" s="4" customFormat="1" ht="21.75" customHeight="1">
      <c r="A4" s="37" t="s">
        <v>1</v>
      </c>
      <c r="B4" s="37" t="s">
        <v>2</v>
      </c>
      <c r="C4" s="2" t="s">
        <v>3</v>
      </c>
      <c r="D4" s="39" t="s">
        <v>5</v>
      </c>
      <c r="E4" s="37" t="s">
        <v>6</v>
      </c>
      <c r="F4" s="3" t="s">
        <v>7</v>
      </c>
      <c r="G4" s="3" t="s">
        <v>13</v>
      </c>
      <c r="H4" s="3" t="s">
        <v>9</v>
      </c>
      <c r="I4" s="3" t="s">
        <v>11</v>
      </c>
    </row>
    <row r="5" spans="1:11" s="4" customFormat="1" ht="21.75" customHeight="1">
      <c r="A5" s="38"/>
      <c r="B5" s="38"/>
      <c r="C5" s="5" t="s">
        <v>4</v>
      </c>
      <c r="D5" s="40"/>
      <c r="E5" s="38"/>
      <c r="F5" s="6" t="s">
        <v>8</v>
      </c>
      <c r="G5" s="6" t="s">
        <v>14</v>
      </c>
      <c r="H5" s="6" t="s">
        <v>10</v>
      </c>
      <c r="I5" s="6" t="s">
        <v>12</v>
      </c>
    </row>
    <row r="6" spans="1:11">
      <c r="A6" s="7">
        <v>1</v>
      </c>
      <c r="B6" s="8" t="s">
        <v>784</v>
      </c>
      <c r="C6" s="9">
        <v>2400</v>
      </c>
      <c r="D6" s="9">
        <v>2400</v>
      </c>
      <c r="E6" s="7" t="s">
        <v>15</v>
      </c>
      <c r="F6" s="8" t="s">
        <v>28</v>
      </c>
      <c r="G6" s="8" t="str">
        <f t="shared" ref="G6:G29" si="0">F6</f>
        <v>ร้านป้าฮ่วย</v>
      </c>
      <c r="H6" s="7" t="s">
        <v>16</v>
      </c>
      <c r="I6" s="10" t="s">
        <v>488</v>
      </c>
    </row>
    <row r="7" spans="1:11">
      <c r="A7" s="12"/>
      <c r="B7" s="17" t="s">
        <v>33</v>
      </c>
      <c r="C7" s="14"/>
      <c r="D7" s="14"/>
      <c r="E7" s="12"/>
      <c r="F7" s="13" t="s">
        <v>755</v>
      </c>
      <c r="G7" s="13" t="str">
        <f t="shared" si="0"/>
        <v>/ 2,400 บาท</v>
      </c>
      <c r="H7" s="12"/>
      <c r="I7" s="15" t="s">
        <v>783</v>
      </c>
    </row>
    <row r="8" spans="1:11" ht="21">
      <c r="A8" s="7">
        <v>2</v>
      </c>
      <c r="B8" s="8" t="s">
        <v>782</v>
      </c>
      <c r="C8" s="9">
        <v>4200</v>
      </c>
      <c r="D8" s="9">
        <v>4200</v>
      </c>
      <c r="E8" s="7" t="s">
        <v>15</v>
      </c>
      <c r="F8" s="8" t="s">
        <v>771</v>
      </c>
      <c r="G8" s="8" t="str">
        <f t="shared" si="0"/>
        <v>ร้านสันติชัยการไฟฟ้า</v>
      </c>
      <c r="H8" s="7" t="s">
        <v>16</v>
      </c>
      <c r="I8" s="10" t="s">
        <v>484</v>
      </c>
      <c r="K8" s="1"/>
    </row>
    <row r="9" spans="1:11">
      <c r="A9" s="16"/>
      <c r="B9" s="17" t="s">
        <v>781</v>
      </c>
      <c r="C9" s="18"/>
      <c r="D9" s="18"/>
      <c r="E9" s="16"/>
      <c r="F9" s="17" t="s">
        <v>284</v>
      </c>
      <c r="G9" s="13" t="str">
        <f t="shared" si="0"/>
        <v>/ 4,200 บาท</v>
      </c>
      <c r="H9" s="16"/>
      <c r="I9" s="19" t="s">
        <v>780</v>
      </c>
    </row>
    <row r="10" spans="1:11">
      <c r="A10" s="12">
        <v>3</v>
      </c>
      <c r="B10" s="13" t="s">
        <v>685</v>
      </c>
      <c r="C10" s="14">
        <v>19315</v>
      </c>
      <c r="D10" s="14">
        <v>19315</v>
      </c>
      <c r="E10" s="7" t="s">
        <v>15</v>
      </c>
      <c r="F10" s="13" t="s">
        <v>17</v>
      </c>
      <c r="G10" s="8" t="str">
        <f t="shared" si="0"/>
        <v>ร้านมณีรัตน์</v>
      </c>
      <c r="H10" s="7" t="s">
        <v>16</v>
      </c>
      <c r="I10" s="15" t="s">
        <v>646</v>
      </c>
    </row>
    <row r="11" spans="1:11">
      <c r="A11" s="12"/>
      <c r="B11" s="13" t="s">
        <v>677</v>
      </c>
      <c r="C11" s="14"/>
      <c r="D11" s="14"/>
      <c r="E11" s="12"/>
      <c r="F11" s="13" t="s">
        <v>779</v>
      </c>
      <c r="G11" s="13" t="str">
        <f t="shared" si="0"/>
        <v>/ 19,315 บาท</v>
      </c>
      <c r="H11" s="12"/>
      <c r="I11" s="15" t="s">
        <v>778</v>
      </c>
    </row>
    <row r="12" spans="1:11">
      <c r="A12" s="7">
        <v>4</v>
      </c>
      <c r="B12" s="8" t="s">
        <v>777</v>
      </c>
      <c r="C12" s="9">
        <v>13600</v>
      </c>
      <c r="D12" s="9">
        <v>13567.6</v>
      </c>
      <c r="E12" s="7" t="s">
        <v>15</v>
      </c>
      <c r="F12" s="8" t="s">
        <v>776</v>
      </c>
      <c r="G12" s="8" t="str">
        <f t="shared" si="0"/>
        <v>บริษัท เอ็ม แอนด์ ที ไทร์</v>
      </c>
      <c r="H12" s="7" t="s">
        <v>16</v>
      </c>
      <c r="I12" s="10" t="s">
        <v>641</v>
      </c>
    </row>
    <row r="13" spans="1:11">
      <c r="A13" s="16"/>
      <c r="B13" s="17" t="s">
        <v>684</v>
      </c>
      <c r="C13" s="18"/>
      <c r="D13" s="18"/>
      <c r="E13" s="16"/>
      <c r="F13" s="17" t="s">
        <v>775</v>
      </c>
      <c r="G13" s="13" t="str">
        <f t="shared" si="0"/>
        <v>เซ็นเตอร์ จำกัด / 13,567.60 บ.</v>
      </c>
      <c r="H13" s="16"/>
      <c r="I13" s="19" t="s">
        <v>707</v>
      </c>
    </row>
    <row r="14" spans="1:11">
      <c r="A14" s="12">
        <v>5</v>
      </c>
      <c r="B14" s="13" t="s">
        <v>774</v>
      </c>
      <c r="C14" s="14">
        <v>1500</v>
      </c>
      <c r="D14" s="14">
        <v>1500</v>
      </c>
      <c r="E14" s="7" t="s">
        <v>15</v>
      </c>
      <c r="F14" s="13" t="s">
        <v>345</v>
      </c>
      <c r="G14" s="8" t="str">
        <f t="shared" si="0"/>
        <v>ร้านเฮียแฝด</v>
      </c>
      <c r="H14" s="7" t="s">
        <v>16</v>
      </c>
      <c r="I14" s="15" t="s">
        <v>637</v>
      </c>
    </row>
    <row r="15" spans="1:11">
      <c r="A15" s="12"/>
      <c r="B15" s="13" t="s">
        <v>677</v>
      </c>
      <c r="C15" s="14"/>
      <c r="D15" s="14" t="s">
        <v>460</v>
      </c>
      <c r="E15" s="12"/>
      <c r="F15" s="13" t="s">
        <v>773</v>
      </c>
      <c r="G15" s="13" t="str">
        <f t="shared" si="0"/>
        <v>/ 1,500 บาท</v>
      </c>
      <c r="H15" s="12"/>
      <c r="I15" s="15" t="s">
        <v>707</v>
      </c>
    </row>
    <row r="16" spans="1:11">
      <c r="A16" s="7">
        <v>6</v>
      </c>
      <c r="B16" s="8" t="s">
        <v>772</v>
      </c>
      <c r="C16" s="9">
        <v>64300</v>
      </c>
      <c r="D16" s="9">
        <v>64300</v>
      </c>
      <c r="E16" s="7" t="s">
        <v>15</v>
      </c>
      <c r="F16" s="8" t="s">
        <v>771</v>
      </c>
      <c r="G16" s="8" t="str">
        <f t="shared" si="0"/>
        <v>ร้านสันติชัยการไฟฟ้า</v>
      </c>
      <c r="H16" s="7" t="s">
        <v>16</v>
      </c>
      <c r="I16" s="10" t="s">
        <v>634</v>
      </c>
    </row>
    <row r="17" spans="1:9">
      <c r="A17" s="16"/>
      <c r="B17" s="17" t="s">
        <v>760</v>
      </c>
      <c r="C17" s="18"/>
      <c r="D17" s="18"/>
      <c r="E17" s="16"/>
      <c r="F17" s="17" t="s">
        <v>770</v>
      </c>
      <c r="G17" s="13" t="str">
        <f t="shared" si="0"/>
        <v>/ 64,300 บาท</v>
      </c>
      <c r="H17" s="16"/>
      <c r="I17" s="19" t="s">
        <v>742</v>
      </c>
    </row>
    <row r="18" spans="1:9">
      <c r="A18" s="12">
        <v>7</v>
      </c>
      <c r="B18" s="8" t="s">
        <v>282</v>
      </c>
      <c r="C18" s="14">
        <v>11800</v>
      </c>
      <c r="D18" s="14">
        <v>11800</v>
      </c>
      <c r="E18" s="7" t="s">
        <v>15</v>
      </c>
      <c r="F18" s="13" t="s">
        <v>28</v>
      </c>
      <c r="G18" s="8" t="str">
        <f t="shared" si="0"/>
        <v>ร้านป้าฮ่วย</v>
      </c>
      <c r="H18" s="7" t="s">
        <v>16</v>
      </c>
      <c r="I18" s="15" t="s">
        <v>629</v>
      </c>
    </row>
    <row r="19" spans="1:9">
      <c r="A19" s="12"/>
      <c r="B19" s="13" t="s">
        <v>684</v>
      </c>
      <c r="C19" s="14"/>
      <c r="D19" s="14"/>
      <c r="E19" s="12"/>
      <c r="F19" s="13" t="s">
        <v>769</v>
      </c>
      <c r="G19" s="13" t="str">
        <f t="shared" si="0"/>
        <v>/ 11,800 บาท</v>
      </c>
      <c r="H19" s="12"/>
      <c r="I19" s="15" t="s">
        <v>734</v>
      </c>
    </row>
    <row r="20" spans="1:9">
      <c r="A20" s="7">
        <v>8</v>
      </c>
      <c r="B20" s="8" t="s">
        <v>768</v>
      </c>
      <c r="C20" s="9">
        <v>9800</v>
      </c>
      <c r="D20" s="9">
        <v>9800</v>
      </c>
      <c r="E20" s="7" t="s">
        <v>15</v>
      </c>
      <c r="F20" s="8" t="s">
        <v>28</v>
      </c>
      <c r="G20" s="8" t="str">
        <f t="shared" si="0"/>
        <v>ร้านป้าฮ่วย</v>
      </c>
      <c r="H20" s="7" t="s">
        <v>16</v>
      </c>
      <c r="I20" s="10" t="s">
        <v>623</v>
      </c>
    </row>
    <row r="21" spans="1:9">
      <c r="A21" s="16"/>
      <c r="B21" s="17" t="s">
        <v>684</v>
      </c>
      <c r="C21" s="18"/>
      <c r="D21" s="18"/>
      <c r="E21" s="16"/>
      <c r="F21" s="17" t="s">
        <v>767</v>
      </c>
      <c r="G21" s="17" t="str">
        <f t="shared" si="0"/>
        <v>/ 9,800 บาท</v>
      </c>
      <c r="H21" s="16"/>
      <c r="I21" s="19" t="s">
        <v>734</v>
      </c>
    </row>
    <row r="22" spans="1:9">
      <c r="A22" s="12">
        <v>9</v>
      </c>
      <c r="B22" s="13" t="s">
        <v>766</v>
      </c>
      <c r="C22" s="14">
        <v>116574</v>
      </c>
      <c r="D22" s="14">
        <v>116574</v>
      </c>
      <c r="E22" s="12" t="s">
        <v>15</v>
      </c>
      <c r="F22" s="13" t="s">
        <v>765</v>
      </c>
      <c r="G22" s="13" t="str">
        <f t="shared" si="0"/>
        <v>บริษัท ฑิตตตษาฎา จำกัด</v>
      </c>
      <c r="H22" s="12" t="s">
        <v>16</v>
      </c>
      <c r="I22" s="15" t="s">
        <v>764</v>
      </c>
    </row>
    <row r="23" spans="1:9">
      <c r="A23" s="12"/>
      <c r="B23" s="13" t="s">
        <v>763</v>
      </c>
      <c r="C23" s="14"/>
      <c r="D23" s="14"/>
      <c r="E23" s="12"/>
      <c r="F23" s="13" t="s">
        <v>762</v>
      </c>
      <c r="G23" s="13" t="str">
        <f t="shared" si="0"/>
        <v>/ 116,574 บาท</v>
      </c>
      <c r="H23" s="12"/>
      <c r="I23" s="15" t="s">
        <v>734</v>
      </c>
    </row>
    <row r="24" spans="1:9">
      <c r="A24" s="7">
        <v>10</v>
      </c>
      <c r="B24" s="8" t="s">
        <v>761</v>
      </c>
      <c r="C24" s="9">
        <v>10464.6</v>
      </c>
      <c r="D24" s="9">
        <v>10464.6</v>
      </c>
      <c r="E24" s="7" t="s">
        <v>15</v>
      </c>
      <c r="F24" s="8" t="s">
        <v>537</v>
      </c>
      <c r="G24" s="8" t="str">
        <f t="shared" si="0"/>
        <v>หจก.แกลงคอมพิวเตอร์ แอนด์</v>
      </c>
      <c r="H24" s="7" t="s">
        <v>16</v>
      </c>
      <c r="I24" s="10" t="s">
        <v>749</v>
      </c>
    </row>
    <row r="25" spans="1:9">
      <c r="A25" s="16"/>
      <c r="B25" s="17" t="s">
        <v>760</v>
      </c>
      <c r="C25" s="18"/>
      <c r="D25" s="18"/>
      <c r="E25" s="16"/>
      <c r="F25" s="17" t="s">
        <v>759</v>
      </c>
      <c r="G25" s="17" t="str">
        <f t="shared" si="0"/>
        <v>เซอร์วิส / 10,464.60 บาท</v>
      </c>
      <c r="H25" s="16"/>
      <c r="I25" s="19" t="s">
        <v>758</v>
      </c>
    </row>
    <row r="26" spans="1:9">
      <c r="A26" s="12">
        <v>11</v>
      </c>
      <c r="B26" s="13" t="s">
        <v>757</v>
      </c>
      <c r="C26" s="14">
        <v>2400</v>
      </c>
      <c r="D26" s="14">
        <v>2400</v>
      </c>
      <c r="E26" s="12" t="s">
        <v>15</v>
      </c>
      <c r="F26" s="13" t="s">
        <v>28</v>
      </c>
      <c r="G26" s="13" t="str">
        <f t="shared" si="0"/>
        <v>ร้านป้าฮ่วย</v>
      </c>
      <c r="H26" s="12" t="s">
        <v>16</v>
      </c>
      <c r="I26" s="15" t="s">
        <v>746</v>
      </c>
    </row>
    <row r="27" spans="1:9">
      <c r="A27" s="16"/>
      <c r="B27" s="13" t="s">
        <v>756</v>
      </c>
      <c r="C27" s="14"/>
      <c r="D27" s="14"/>
      <c r="E27" s="12"/>
      <c r="F27" s="13" t="s">
        <v>755</v>
      </c>
      <c r="G27" s="13" t="str">
        <f t="shared" si="0"/>
        <v>/ 2,400 บาท</v>
      </c>
      <c r="H27" s="12"/>
      <c r="I27" s="15" t="s">
        <v>754</v>
      </c>
    </row>
    <row r="28" spans="1:9">
      <c r="A28" s="12">
        <v>12</v>
      </c>
      <c r="B28" s="8" t="s">
        <v>753</v>
      </c>
      <c r="C28" s="9">
        <v>60300</v>
      </c>
      <c r="D28" s="9">
        <v>60300</v>
      </c>
      <c r="E28" s="7" t="s">
        <v>15</v>
      </c>
      <c r="F28" s="8" t="s">
        <v>271</v>
      </c>
      <c r="G28" s="8" t="str">
        <f t="shared" si="0"/>
        <v>ร้าน ป.ทวีสินการค้า</v>
      </c>
      <c r="H28" s="7" t="s">
        <v>16</v>
      </c>
      <c r="I28" s="10" t="s">
        <v>744</v>
      </c>
    </row>
    <row r="29" spans="1:9">
      <c r="A29" s="16"/>
      <c r="B29" s="17" t="s">
        <v>684</v>
      </c>
      <c r="C29" s="18"/>
      <c r="D29" s="18"/>
      <c r="E29" s="16"/>
      <c r="F29" s="17" t="s">
        <v>752</v>
      </c>
      <c r="G29" s="17" t="str">
        <f t="shared" si="0"/>
        <v>/ 60,300 บาท</v>
      </c>
      <c r="H29" s="16"/>
      <c r="I29" s="19" t="s">
        <v>751</v>
      </c>
    </row>
    <row r="30" spans="1:9" s="4" customFormat="1" ht="21.75" customHeight="1">
      <c r="A30" s="37" t="s">
        <v>1</v>
      </c>
      <c r="B30" s="37" t="s">
        <v>2</v>
      </c>
      <c r="C30" s="2" t="s">
        <v>3</v>
      </c>
      <c r="D30" s="39" t="s">
        <v>5</v>
      </c>
      <c r="E30" s="37" t="s">
        <v>6</v>
      </c>
      <c r="F30" s="3" t="s">
        <v>7</v>
      </c>
      <c r="G30" s="3" t="s">
        <v>13</v>
      </c>
      <c r="H30" s="3" t="s">
        <v>9</v>
      </c>
      <c r="I30" s="3" t="s">
        <v>11</v>
      </c>
    </row>
    <row r="31" spans="1:9" s="4" customFormat="1" ht="21.75" customHeight="1">
      <c r="A31" s="38"/>
      <c r="B31" s="38"/>
      <c r="C31" s="5" t="s">
        <v>4</v>
      </c>
      <c r="D31" s="40"/>
      <c r="E31" s="38"/>
      <c r="F31" s="6" t="s">
        <v>8</v>
      </c>
      <c r="G31" s="6" t="s">
        <v>14</v>
      </c>
      <c r="H31" s="6" t="s">
        <v>10</v>
      </c>
      <c r="I31" s="6" t="s">
        <v>12</v>
      </c>
    </row>
    <row r="32" spans="1:9">
      <c r="A32" s="7">
        <v>13</v>
      </c>
      <c r="B32" s="8" t="s">
        <v>750</v>
      </c>
      <c r="C32" s="9">
        <v>1350</v>
      </c>
      <c r="D32" s="9">
        <v>1350</v>
      </c>
      <c r="E32" s="7" t="s">
        <v>15</v>
      </c>
      <c r="F32" s="8" t="s">
        <v>320</v>
      </c>
      <c r="G32" s="8" t="str">
        <f t="shared" ref="G32:G55" si="1">F32</f>
        <v>ร้านดำรงศิลป์ กราฟฟิก</v>
      </c>
      <c r="H32" s="7" t="s">
        <v>16</v>
      </c>
      <c r="I32" s="10" t="s">
        <v>749</v>
      </c>
    </row>
    <row r="33" spans="1:9">
      <c r="A33" s="12"/>
      <c r="B33" s="17"/>
      <c r="C33" s="18"/>
      <c r="D33" s="18"/>
      <c r="E33" s="16"/>
      <c r="F33" s="17" t="s">
        <v>317</v>
      </c>
      <c r="G33" s="17" t="str">
        <f t="shared" si="1"/>
        <v>/ 1,350 บาท</v>
      </c>
      <c r="H33" s="16"/>
      <c r="I33" s="19" t="s">
        <v>707</v>
      </c>
    </row>
    <row r="34" spans="1:9">
      <c r="A34" s="7">
        <v>14</v>
      </c>
      <c r="B34" s="8" t="s">
        <v>748</v>
      </c>
      <c r="C34" s="9">
        <v>3500</v>
      </c>
      <c r="D34" s="9">
        <v>3500</v>
      </c>
      <c r="E34" s="7" t="s">
        <v>15</v>
      </c>
      <c r="F34" s="8" t="s">
        <v>747</v>
      </c>
      <c r="G34" s="8" t="str">
        <f t="shared" si="1"/>
        <v>น.ส.สุมิตรา ธวัชศักดิ์</v>
      </c>
      <c r="H34" s="7" t="s">
        <v>16</v>
      </c>
      <c r="I34" s="10" t="s">
        <v>746</v>
      </c>
    </row>
    <row r="35" spans="1:9">
      <c r="A35" s="16"/>
      <c r="B35" s="17" t="s">
        <v>745</v>
      </c>
      <c r="C35" s="18"/>
      <c r="D35" s="18"/>
      <c r="E35" s="16"/>
      <c r="F35" s="17" t="s">
        <v>322</v>
      </c>
      <c r="G35" s="17" t="str">
        <f t="shared" si="1"/>
        <v>/ 3,500 บาท</v>
      </c>
      <c r="H35" s="16"/>
      <c r="I35" s="19" t="s">
        <v>742</v>
      </c>
    </row>
    <row r="36" spans="1:9">
      <c r="A36" s="12">
        <v>15</v>
      </c>
      <c r="B36" s="8" t="s">
        <v>418</v>
      </c>
      <c r="C36" s="9">
        <v>749</v>
      </c>
      <c r="D36" s="9">
        <v>749</v>
      </c>
      <c r="E36" s="7" t="s">
        <v>15</v>
      </c>
      <c r="F36" s="8" t="s">
        <v>410</v>
      </c>
      <c r="G36" s="8" t="str">
        <f t="shared" si="1"/>
        <v>ร้านก็อปปี้ เซนเตอร์</v>
      </c>
      <c r="H36" s="7" t="s">
        <v>16</v>
      </c>
      <c r="I36" s="10" t="s">
        <v>744</v>
      </c>
    </row>
    <row r="37" spans="1:9">
      <c r="A37" s="12"/>
      <c r="B37" s="17" t="s">
        <v>743</v>
      </c>
      <c r="C37" s="18"/>
      <c r="D37" s="18"/>
      <c r="E37" s="16"/>
      <c r="F37" s="17" t="s">
        <v>408</v>
      </c>
      <c r="G37" s="17" t="str">
        <f t="shared" si="1"/>
        <v>/ 749 บาท</v>
      </c>
      <c r="H37" s="16"/>
      <c r="I37" s="19" t="s">
        <v>742</v>
      </c>
    </row>
    <row r="38" spans="1:9">
      <c r="A38" s="7">
        <v>16</v>
      </c>
      <c r="B38" s="8" t="s">
        <v>741</v>
      </c>
      <c r="C38" s="9">
        <v>300</v>
      </c>
      <c r="D38" s="9">
        <v>300</v>
      </c>
      <c r="E38" s="7" t="s">
        <v>15</v>
      </c>
      <c r="F38" s="8" t="s">
        <v>320</v>
      </c>
      <c r="G38" s="8" t="str">
        <f t="shared" si="1"/>
        <v>ร้านดำรงศิลป์ กราฟฟิก</v>
      </c>
      <c r="H38" s="7" t="s">
        <v>16</v>
      </c>
      <c r="I38" s="10" t="s">
        <v>740</v>
      </c>
    </row>
    <row r="39" spans="1:9">
      <c r="A39" s="16"/>
      <c r="B39" s="17" t="s">
        <v>739</v>
      </c>
      <c r="C39" s="18"/>
      <c r="D39" s="18"/>
      <c r="E39" s="16"/>
      <c r="F39" s="17" t="s">
        <v>738</v>
      </c>
      <c r="G39" s="17" t="str">
        <f t="shared" si="1"/>
        <v>/ 300 บาท</v>
      </c>
      <c r="H39" s="16"/>
      <c r="I39" s="19" t="s">
        <v>734</v>
      </c>
    </row>
    <row r="40" spans="1:9">
      <c r="A40" s="12">
        <v>17</v>
      </c>
      <c r="B40" s="13" t="s">
        <v>737</v>
      </c>
      <c r="C40" s="14">
        <v>8750</v>
      </c>
      <c r="D40" s="14">
        <v>8750</v>
      </c>
      <c r="E40" s="7" t="s">
        <v>15</v>
      </c>
      <c r="F40" s="13" t="s">
        <v>320</v>
      </c>
      <c r="G40" s="8" t="str">
        <f t="shared" si="1"/>
        <v>ร้านดำรงศิลป์ กราฟฟิก</v>
      </c>
      <c r="H40" s="7" t="s">
        <v>16</v>
      </c>
      <c r="I40" s="15" t="s">
        <v>736</v>
      </c>
    </row>
    <row r="41" spans="1:9">
      <c r="A41" s="12"/>
      <c r="B41" s="13" t="s">
        <v>640</v>
      </c>
      <c r="C41" s="14"/>
      <c r="D41" s="14"/>
      <c r="E41" s="12"/>
      <c r="F41" s="13" t="s">
        <v>735</v>
      </c>
      <c r="G41" s="13" t="str">
        <f t="shared" si="1"/>
        <v>/ 8,750 บาท</v>
      </c>
      <c r="H41" s="12"/>
      <c r="I41" s="15" t="s">
        <v>734</v>
      </c>
    </row>
    <row r="42" spans="1:9">
      <c r="A42" s="7">
        <v>18</v>
      </c>
      <c r="B42" s="8" t="s">
        <v>232</v>
      </c>
      <c r="C42" s="9">
        <v>11245</v>
      </c>
      <c r="D42" s="9">
        <v>11245</v>
      </c>
      <c r="E42" s="7" t="s">
        <v>15</v>
      </c>
      <c r="F42" s="8" t="s">
        <v>470</v>
      </c>
      <c r="G42" s="8" t="str">
        <f t="shared" si="1"/>
        <v>ร้านใหม่เอี่ยม</v>
      </c>
      <c r="H42" s="7" t="s">
        <v>16</v>
      </c>
      <c r="I42" s="10" t="s">
        <v>733</v>
      </c>
    </row>
    <row r="43" spans="1:9">
      <c r="A43" s="16"/>
      <c r="B43" s="17" t="s">
        <v>732</v>
      </c>
      <c r="C43" s="18"/>
      <c r="D43" s="18"/>
      <c r="E43" s="16"/>
      <c r="F43" s="17" t="s">
        <v>731</v>
      </c>
      <c r="G43" s="17" t="str">
        <f t="shared" si="1"/>
        <v>/ 11,245 บาท</v>
      </c>
      <c r="H43" s="16"/>
      <c r="I43" s="19" t="s">
        <v>730</v>
      </c>
    </row>
    <row r="44" spans="1:9">
      <c r="A44" s="12">
        <v>19</v>
      </c>
      <c r="B44" s="13" t="s">
        <v>725</v>
      </c>
      <c r="C44" s="14">
        <v>55000</v>
      </c>
      <c r="D44" s="14">
        <v>55000</v>
      </c>
      <c r="E44" s="12" t="s">
        <v>15</v>
      </c>
      <c r="F44" s="13" t="s">
        <v>729</v>
      </c>
      <c r="G44" s="13" t="str">
        <f t="shared" si="1"/>
        <v>นายสาโรจน์ เดชดิษฐ</v>
      </c>
      <c r="H44" s="12" t="s">
        <v>16</v>
      </c>
      <c r="I44" s="15" t="s">
        <v>728</v>
      </c>
    </row>
    <row r="45" spans="1:9">
      <c r="A45" s="12"/>
      <c r="B45" s="13" t="s">
        <v>722</v>
      </c>
      <c r="C45" s="14"/>
      <c r="D45" s="14"/>
      <c r="E45" s="12"/>
      <c r="F45" s="13" t="s">
        <v>721</v>
      </c>
      <c r="G45" s="13" t="str">
        <f t="shared" si="1"/>
        <v>/ 55,000 บาท</v>
      </c>
      <c r="H45" s="12"/>
      <c r="I45" s="15" t="s">
        <v>720</v>
      </c>
    </row>
    <row r="46" spans="1:9">
      <c r="A46" s="7">
        <v>20</v>
      </c>
      <c r="B46" s="8" t="s">
        <v>725</v>
      </c>
      <c r="C46" s="9">
        <v>55000</v>
      </c>
      <c r="D46" s="9">
        <v>55000</v>
      </c>
      <c r="E46" s="7" t="s">
        <v>15</v>
      </c>
      <c r="F46" s="8" t="s">
        <v>727</v>
      </c>
      <c r="G46" s="8" t="str">
        <f t="shared" si="1"/>
        <v>นายเอกลักษณ์ บุบผาเจริญ</v>
      </c>
      <c r="H46" s="7" t="s">
        <v>16</v>
      </c>
      <c r="I46" s="10" t="s">
        <v>726</v>
      </c>
    </row>
    <row r="47" spans="1:9">
      <c r="A47" s="12"/>
      <c r="B47" s="17" t="s">
        <v>722</v>
      </c>
      <c r="C47" s="14"/>
      <c r="D47" s="14"/>
      <c r="E47" s="12"/>
      <c r="F47" s="13" t="s">
        <v>721</v>
      </c>
      <c r="G47" s="13" t="str">
        <f t="shared" si="1"/>
        <v>/ 55,000 บาท</v>
      </c>
      <c r="H47" s="12"/>
      <c r="I47" s="15" t="s">
        <v>720</v>
      </c>
    </row>
    <row r="48" spans="1:9">
      <c r="A48" s="7">
        <v>21</v>
      </c>
      <c r="B48" s="13" t="s">
        <v>725</v>
      </c>
      <c r="C48" s="9">
        <v>55000</v>
      </c>
      <c r="D48" s="9">
        <v>55000</v>
      </c>
      <c r="E48" s="7" t="s">
        <v>15</v>
      </c>
      <c r="F48" s="8" t="s">
        <v>724</v>
      </c>
      <c r="G48" s="8" t="str">
        <f t="shared" si="1"/>
        <v>นายทวีรัตน์ นามสิน</v>
      </c>
      <c r="H48" s="7" t="s">
        <v>16</v>
      </c>
      <c r="I48" s="10" t="s">
        <v>723</v>
      </c>
    </row>
    <row r="49" spans="1:9">
      <c r="A49" s="12"/>
      <c r="B49" s="13" t="s">
        <v>722</v>
      </c>
      <c r="C49" s="14"/>
      <c r="D49" s="14"/>
      <c r="E49" s="12"/>
      <c r="F49" s="13" t="s">
        <v>721</v>
      </c>
      <c r="G49" s="13" t="str">
        <f t="shared" si="1"/>
        <v>/ 55,000 บาท</v>
      </c>
      <c r="H49" s="12"/>
      <c r="I49" s="15" t="s">
        <v>720</v>
      </c>
    </row>
    <row r="50" spans="1:9">
      <c r="A50" s="7">
        <v>22</v>
      </c>
      <c r="B50" s="8" t="s">
        <v>719</v>
      </c>
      <c r="C50" s="9">
        <v>79000</v>
      </c>
      <c r="D50" s="9">
        <v>79000</v>
      </c>
      <c r="E50" s="7" t="s">
        <v>15</v>
      </c>
      <c r="F50" s="8" t="s">
        <v>718</v>
      </c>
      <c r="G50" s="8" t="str">
        <f t="shared" si="1"/>
        <v>ร้านมลธิรา ซุ้มศาลานั่งเล่น</v>
      </c>
      <c r="H50" s="7" t="s">
        <v>16</v>
      </c>
      <c r="I50" s="10" t="s">
        <v>112</v>
      </c>
    </row>
    <row r="51" spans="1:9">
      <c r="A51" s="12"/>
      <c r="B51" s="27"/>
      <c r="C51" s="14"/>
      <c r="D51" s="14"/>
      <c r="E51" s="12"/>
      <c r="F51" s="13" t="s">
        <v>717</v>
      </c>
      <c r="G51" s="13" t="str">
        <f t="shared" si="1"/>
        <v>ระยอง / 79,000 บาท</v>
      </c>
      <c r="H51" s="12"/>
      <c r="I51" s="15" t="s">
        <v>700</v>
      </c>
    </row>
    <row r="52" spans="1:9">
      <c r="A52" s="7">
        <v>23</v>
      </c>
      <c r="B52" s="8" t="s">
        <v>716</v>
      </c>
      <c r="C52" s="9">
        <v>155100</v>
      </c>
      <c r="D52" s="9">
        <v>139711.65</v>
      </c>
      <c r="E52" s="7" t="s">
        <v>15</v>
      </c>
      <c r="F52" s="8" t="s">
        <v>189</v>
      </c>
      <c r="G52" s="8" t="str">
        <f t="shared" si="1"/>
        <v>บริษัท พรหมรังสี คอนสตรัค</v>
      </c>
      <c r="H52" s="7" t="s">
        <v>16</v>
      </c>
      <c r="I52" s="10" t="s">
        <v>240</v>
      </c>
    </row>
    <row r="53" spans="1:9">
      <c r="A53" s="16"/>
      <c r="B53" s="25" t="s">
        <v>715</v>
      </c>
      <c r="C53" s="18"/>
      <c r="D53" s="18"/>
      <c r="E53" s="16"/>
      <c r="F53" s="17" t="s">
        <v>714</v>
      </c>
      <c r="G53" s="17" t="str">
        <f t="shared" si="1"/>
        <v>ชั่น จำกัด / 139,700 บาท</v>
      </c>
      <c r="H53" s="16"/>
      <c r="I53" s="19" t="s">
        <v>707</v>
      </c>
    </row>
    <row r="54" spans="1:9">
      <c r="A54" s="7">
        <v>24</v>
      </c>
      <c r="B54" s="8" t="s">
        <v>713</v>
      </c>
      <c r="C54" s="9">
        <v>127000</v>
      </c>
      <c r="D54" s="9">
        <v>126684.05</v>
      </c>
      <c r="E54" s="7" t="s">
        <v>15</v>
      </c>
      <c r="F54" s="8" t="s">
        <v>189</v>
      </c>
      <c r="G54" s="8" t="str">
        <f t="shared" si="1"/>
        <v>บริษัท พรหมรังสี คอนสตรัค</v>
      </c>
      <c r="H54" s="7" t="s">
        <v>16</v>
      </c>
      <c r="I54" s="10" t="s">
        <v>235</v>
      </c>
    </row>
    <row r="55" spans="1:9">
      <c r="A55" s="16"/>
      <c r="B55" s="25" t="s">
        <v>712</v>
      </c>
      <c r="C55" s="18"/>
      <c r="D55" s="18"/>
      <c r="E55" s="16"/>
      <c r="F55" s="17" t="s">
        <v>711</v>
      </c>
      <c r="G55" s="17" t="str">
        <f t="shared" si="1"/>
        <v>ชั่น จำกัด / 126,600 บาท</v>
      </c>
      <c r="H55" s="16"/>
      <c r="I55" s="19" t="s">
        <v>707</v>
      </c>
    </row>
    <row r="56" spans="1:9" s="4" customFormat="1" ht="21.75" customHeight="1">
      <c r="A56" s="37" t="s">
        <v>1</v>
      </c>
      <c r="B56" s="37" t="s">
        <v>2</v>
      </c>
      <c r="C56" s="2" t="s">
        <v>3</v>
      </c>
      <c r="D56" s="39" t="s">
        <v>5</v>
      </c>
      <c r="E56" s="37" t="s">
        <v>6</v>
      </c>
      <c r="F56" s="3" t="s">
        <v>7</v>
      </c>
      <c r="G56" s="3" t="s">
        <v>13</v>
      </c>
      <c r="H56" s="3" t="s">
        <v>9</v>
      </c>
      <c r="I56" s="3" t="s">
        <v>11</v>
      </c>
    </row>
    <row r="57" spans="1:9" s="4" customFormat="1" ht="21.75" customHeight="1">
      <c r="A57" s="38"/>
      <c r="B57" s="38"/>
      <c r="C57" s="5" t="s">
        <v>4</v>
      </c>
      <c r="D57" s="40"/>
      <c r="E57" s="38"/>
      <c r="F57" s="6" t="s">
        <v>8</v>
      </c>
      <c r="G57" s="6" t="s">
        <v>14</v>
      </c>
      <c r="H57" s="6" t="s">
        <v>10</v>
      </c>
      <c r="I57" s="6" t="s">
        <v>12</v>
      </c>
    </row>
    <row r="58" spans="1:9">
      <c r="A58" s="7">
        <v>25</v>
      </c>
      <c r="B58" s="8" t="s">
        <v>709</v>
      </c>
      <c r="C58" s="9">
        <v>135700</v>
      </c>
      <c r="D58" s="9">
        <v>134075.6</v>
      </c>
      <c r="E58" s="7" t="s">
        <v>15</v>
      </c>
      <c r="F58" s="8" t="s">
        <v>189</v>
      </c>
      <c r="G58" s="8" t="str">
        <f t="shared" ref="G58:G65" si="2">F58</f>
        <v>บริษัท พรหมรังสี คอนสตรัค</v>
      </c>
      <c r="H58" s="7" t="s">
        <v>16</v>
      </c>
      <c r="I58" s="10" t="s">
        <v>230</v>
      </c>
    </row>
    <row r="59" spans="1:9">
      <c r="A59" s="12"/>
      <c r="B59" s="17" t="s">
        <v>705</v>
      </c>
      <c r="C59" s="18"/>
      <c r="D59" s="18"/>
      <c r="E59" s="16"/>
      <c r="F59" s="17" t="s">
        <v>708</v>
      </c>
      <c r="G59" s="17" t="str">
        <f t="shared" si="2"/>
        <v>ชั่น จำกัด / 134,000 บาท</v>
      </c>
      <c r="H59" s="16"/>
      <c r="I59" s="19" t="s">
        <v>707</v>
      </c>
    </row>
    <row r="60" spans="1:9">
      <c r="A60" s="7">
        <v>26</v>
      </c>
      <c r="B60" s="8" t="s">
        <v>706</v>
      </c>
      <c r="C60" s="9">
        <v>274800</v>
      </c>
      <c r="D60" s="9">
        <v>270275.25</v>
      </c>
      <c r="E60" s="7" t="s">
        <v>15</v>
      </c>
      <c r="F60" s="8" t="s">
        <v>702</v>
      </c>
      <c r="G60" s="8" t="str">
        <f t="shared" si="2"/>
        <v>บจก. สิทธิโชค คอนสตรัคชั่น</v>
      </c>
      <c r="H60" s="7" t="s">
        <v>16</v>
      </c>
      <c r="I60" s="10" t="s">
        <v>224</v>
      </c>
    </row>
    <row r="61" spans="1:9">
      <c r="A61" s="16"/>
      <c r="B61" s="17" t="s">
        <v>705</v>
      </c>
      <c r="C61" s="18"/>
      <c r="D61" s="18"/>
      <c r="E61" s="16"/>
      <c r="F61" s="17" t="s">
        <v>704</v>
      </c>
      <c r="G61" s="17" t="str">
        <f t="shared" si="2"/>
        <v>แอนด์ บิวดิ้ง / 270,000 บาท</v>
      </c>
      <c r="H61" s="16"/>
      <c r="I61" s="19" t="s">
        <v>700</v>
      </c>
    </row>
    <row r="62" spans="1:9">
      <c r="A62" s="12">
        <v>27</v>
      </c>
      <c r="B62" s="8" t="s">
        <v>703</v>
      </c>
      <c r="C62" s="9">
        <v>110700</v>
      </c>
      <c r="D62" s="9">
        <v>109140.57</v>
      </c>
      <c r="E62" s="7" t="s">
        <v>15</v>
      </c>
      <c r="F62" s="8" t="s">
        <v>702</v>
      </c>
      <c r="G62" s="8" t="str">
        <f t="shared" si="2"/>
        <v>บจก. สิทธิโชค คอนสตรัคชั่น</v>
      </c>
      <c r="H62" s="7" t="s">
        <v>16</v>
      </c>
      <c r="I62" s="10" t="s">
        <v>220</v>
      </c>
    </row>
    <row r="63" spans="1:9">
      <c r="A63" s="12"/>
      <c r="B63" s="17" t="s">
        <v>162</v>
      </c>
      <c r="C63" s="18"/>
      <c r="D63" s="18"/>
      <c r="E63" s="16"/>
      <c r="F63" s="17" t="s">
        <v>701</v>
      </c>
      <c r="G63" s="17" t="str">
        <f t="shared" si="2"/>
        <v>แอนด์ บิวดิ้ง / 109,000 บาท</v>
      </c>
      <c r="H63" s="16"/>
      <c r="I63" s="19" t="s">
        <v>700</v>
      </c>
    </row>
    <row r="64" spans="1:9">
      <c r="A64" s="7">
        <v>28</v>
      </c>
      <c r="B64" s="8" t="s">
        <v>699</v>
      </c>
      <c r="C64" s="9">
        <v>140100</v>
      </c>
      <c r="D64" s="9">
        <v>139241.68</v>
      </c>
      <c r="E64" s="7" t="s">
        <v>15</v>
      </c>
      <c r="F64" s="8" t="s">
        <v>185</v>
      </c>
      <c r="G64" s="8" t="str">
        <f t="shared" si="2"/>
        <v>บริษัท ส.ทรัพย์ดี จำกัด</v>
      </c>
      <c r="H64" s="7" t="s">
        <v>16</v>
      </c>
      <c r="I64" s="10" t="s">
        <v>215</v>
      </c>
    </row>
    <row r="65" spans="1:9">
      <c r="A65" s="16"/>
      <c r="B65" s="17" t="s">
        <v>162</v>
      </c>
      <c r="C65" s="18"/>
      <c r="D65" s="18"/>
      <c r="E65" s="16"/>
      <c r="F65" s="17" t="s">
        <v>698</v>
      </c>
      <c r="G65" s="17" t="str">
        <f t="shared" si="2"/>
        <v>/ 139,200 บาท</v>
      </c>
      <c r="H65" s="16"/>
      <c r="I65" s="19" t="s">
        <v>697</v>
      </c>
    </row>
    <row r="66" spans="1:9">
      <c r="C66" s="29">
        <f>SUM(C6:C65)</f>
        <v>1529947.6</v>
      </c>
    </row>
  </sheetData>
  <mergeCells count="15">
    <mergeCell ref="A1:I1"/>
    <mergeCell ref="A2:I2"/>
    <mergeCell ref="A3:I3"/>
    <mergeCell ref="A4:A5"/>
    <mergeCell ref="B4:B5"/>
    <mergeCell ref="D4:D5"/>
    <mergeCell ref="E4:E5"/>
    <mergeCell ref="A30:A31"/>
    <mergeCell ref="B30:B31"/>
    <mergeCell ref="D30:D31"/>
    <mergeCell ref="E30:E31"/>
    <mergeCell ref="A56:A57"/>
    <mergeCell ref="B56:B57"/>
    <mergeCell ref="D56:D57"/>
    <mergeCell ref="E56:E57"/>
  </mergeCells>
  <pageMargins left="0.23622047244094488" right="0.23622047244094488" top="0.15748031496062992" bottom="0.15748031496062992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9A429-7A16-4DBB-A3A1-E9493137C8C6}">
  <dimension ref="A1:K56"/>
  <sheetViews>
    <sheetView topLeftCell="A52" zoomScale="140" zoomScaleNormal="140" workbookViewId="0">
      <selection activeCell="C57" sqref="C57"/>
    </sheetView>
  </sheetViews>
  <sheetFormatPr defaultColWidth="9.140625" defaultRowHeight="18.75"/>
  <cols>
    <col min="1" max="1" width="5.140625" style="23" customWidth="1"/>
    <col min="2" max="2" width="31.85546875" style="11" customWidth="1"/>
    <col min="3" max="3" width="10.5703125" style="24" customWidth="1"/>
    <col min="4" max="4" width="10.42578125" style="24" customWidth="1"/>
    <col min="5" max="5" width="9.85546875" style="23" customWidth="1"/>
    <col min="6" max="6" width="18.140625" style="11" customWidth="1"/>
    <col min="7" max="7" width="18.7109375" style="11" customWidth="1"/>
    <col min="8" max="8" width="11.140625" style="23" customWidth="1"/>
    <col min="9" max="9" width="18.28515625" style="23" customWidth="1"/>
    <col min="10" max="16384" width="9.140625" style="11"/>
  </cols>
  <sheetData>
    <row r="1" spans="1:11" s="1" customFormat="1" ht="21">
      <c r="A1" s="41" t="s">
        <v>877</v>
      </c>
      <c r="B1" s="41"/>
      <c r="C1" s="41"/>
      <c r="D1" s="41"/>
      <c r="E1" s="41"/>
      <c r="F1" s="41"/>
      <c r="G1" s="41"/>
      <c r="H1" s="41"/>
      <c r="I1" s="41"/>
    </row>
    <row r="2" spans="1:11" s="1" customFormat="1" ht="21">
      <c r="A2" s="41" t="s">
        <v>0</v>
      </c>
      <c r="B2" s="41"/>
      <c r="C2" s="41"/>
      <c r="D2" s="41"/>
      <c r="E2" s="41"/>
      <c r="F2" s="41"/>
      <c r="G2" s="41"/>
      <c r="H2" s="41"/>
      <c r="I2" s="41"/>
    </row>
    <row r="3" spans="1:11" s="1" customFormat="1" ht="21">
      <c r="A3" s="41" t="s">
        <v>832</v>
      </c>
      <c r="B3" s="41"/>
      <c r="C3" s="41"/>
      <c r="D3" s="41"/>
      <c r="E3" s="41"/>
      <c r="F3" s="41"/>
      <c r="G3" s="41"/>
      <c r="H3" s="41"/>
      <c r="I3" s="41"/>
    </row>
    <row r="4" spans="1:11" s="4" customFormat="1" ht="21.75" customHeight="1">
      <c r="A4" s="37" t="s">
        <v>1</v>
      </c>
      <c r="B4" s="37" t="s">
        <v>2</v>
      </c>
      <c r="C4" s="2" t="s">
        <v>3</v>
      </c>
      <c r="D4" s="39" t="s">
        <v>5</v>
      </c>
      <c r="E4" s="37" t="s">
        <v>6</v>
      </c>
      <c r="F4" s="3" t="s">
        <v>7</v>
      </c>
      <c r="G4" s="3" t="s">
        <v>13</v>
      </c>
      <c r="H4" s="3" t="s">
        <v>9</v>
      </c>
      <c r="I4" s="3" t="s">
        <v>11</v>
      </c>
    </row>
    <row r="5" spans="1:11" s="4" customFormat="1" ht="21.75" customHeight="1">
      <c r="A5" s="38"/>
      <c r="B5" s="38"/>
      <c r="C5" s="5" t="s">
        <v>4</v>
      </c>
      <c r="D5" s="40"/>
      <c r="E5" s="38"/>
      <c r="F5" s="6" t="s">
        <v>8</v>
      </c>
      <c r="G5" s="6" t="s">
        <v>14</v>
      </c>
      <c r="H5" s="6" t="s">
        <v>10</v>
      </c>
      <c r="I5" s="6" t="s">
        <v>12</v>
      </c>
    </row>
    <row r="6" spans="1:11">
      <c r="A6" s="7">
        <v>1</v>
      </c>
      <c r="B6" s="8" t="s">
        <v>761</v>
      </c>
      <c r="C6" s="9">
        <v>16050</v>
      </c>
      <c r="D6" s="9">
        <v>16050</v>
      </c>
      <c r="E6" s="7" t="s">
        <v>15</v>
      </c>
      <c r="F6" s="8" t="s">
        <v>876</v>
      </c>
      <c r="G6" s="8" t="str">
        <f t="shared" ref="G6:G29" si="0">F6</f>
        <v>บจก. เอ็นเตอร์ไพรส์ เน็ตเวอร์ค</v>
      </c>
      <c r="H6" s="7" t="s">
        <v>16</v>
      </c>
      <c r="I6" s="10" t="s">
        <v>740</v>
      </c>
    </row>
    <row r="7" spans="1:11">
      <c r="A7" s="12"/>
      <c r="B7" s="17" t="s">
        <v>677</v>
      </c>
      <c r="C7" s="14"/>
      <c r="D7" s="14"/>
      <c r="E7" s="12"/>
      <c r="F7" s="13" t="s">
        <v>875</v>
      </c>
      <c r="G7" s="13" t="str">
        <f t="shared" si="0"/>
        <v>เทคโนโลยี่ / 16,050 บาท</v>
      </c>
      <c r="H7" s="12"/>
      <c r="I7" s="15" t="s">
        <v>856</v>
      </c>
    </row>
    <row r="8" spans="1:11" ht="21">
      <c r="A8" s="7">
        <v>2</v>
      </c>
      <c r="B8" s="8" t="s">
        <v>874</v>
      </c>
      <c r="C8" s="9">
        <v>2400</v>
      </c>
      <c r="D8" s="9">
        <v>2400</v>
      </c>
      <c r="E8" s="7" t="s">
        <v>15</v>
      </c>
      <c r="F8" s="8" t="s">
        <v>28</v>
      </c>
      <c r="G8" s="8" t="str">
        <f t="shared" si="0"/>
        <v>ร้านป้าฮ่วย</v>
      </c>
      <c r="H8" s="7" t="s">
        <v>16</v>
      </c>
      <c r="I8" s="10" t="s">
        <v>736</v>
      </c>
      <c r="K8" s="1"/>
    </row>
    <row r="9" spans="1:11">
      <c r="A9" s="16"/>
      <c r="B9" s="17" t="s">
        <v>33</v>
      </c>
      <c r="C9" s="18"/>
      <c r="D9" s="18"/>
      <c r="E9" s="16"/>
      <c r="F9" s="17" t="s">
        <v>755</v>
      </c>
      <c r="G9" s="13" t="str">
        <f t="shared" si="0"/>
        <v>/ 2,400 บาท</v>
      </c>
      <c r="H9" s="16"/>
      <c r="I9" s="19" t="s">
        <v>800</v>
      </c>
    </row>
    <row r="10" spans="1:11">
      <c r="A10" s="12">
        <v>3</v>
      </c>
      <c r="B10" s="13" t="s">
        <v>873</v>
      </c>
      <c r="C10" s="14">
        <v>46800</v>
      </c>
      <c r="D10" s="14">
        <v>46800</v>
      </c>
      <c r="E10" s="7" t="s">
        <v>15</v>
      </c>
      <c r="F10" s="13" t="s">
        <v>362</v>
      </c>
      <c r="G10" s="8" t="str">
        <f t="shared" si="0"/>
        <v>ร้าน พีพี อาร์</v>
      </c>
      <c r="H10" s="7" t="s">
        <v>16</v>
      </c>
      <c r="I10" s="15" t="s">
        <v>733</v>
      </c>
    </row>
    <row r="11" spans="1:11">
      <c r="A11" s="12"/>
      <c r="B11" s="13" t="s">
        <v>872</v>
      </c>
      <c r="C11" s="14"/>
      <c r="D11" s="14"/>
      <c r="E11" s="12"/>
      <c r="F11" s="13" t="s">
        <v>871</v>
      </c>
      <c r="G11" s="13" t="str">
        <f t="shared" si="0"/>
        <v>/ 46,800 บาท</v>
      </c>
      <c r="H11" s="12"/>
      <c r="I11" s="15" t="s">
        <v>870</v>
      </c>
    </row>
    <row r="12" spans="1:11">
      <c r="A12" s="7">
        <v>4</v>
      </c>
      <c r="B12" s="8" t="s">
        <v>869</v>
      </c>
      <c r="C12" s="9">
        <v>19527.5</v>
      </c>
      <c r="D12" s="9">
        <v>19527.5</v>
      </c>
      <c r="E12" s="7" t="s">
        <v>15</v>
      </c>
      <c r="F12" s="8" t="s">
        <v>868</v>
      </c>
      <c r="G12" s="8" t="str">
        <f t="shared" si="0"/>
        <v>บริษัท เอ็ม.อาร์.ดี มาร์เก็ตติ้ง</v>
      </c>
      <c r="H12" s="7" t="s">
        <v>16</v>
      </c>
      <c r="I12" s="10" t="s">
        <v>728</v>
      </c>
    </row>
    <row r="13" spans="1:11">
      <c r="A13" s="16"/>
      <c r="B13" s="17"/>
      <c r="C13" s="18"/>
      <c r="D13" s="18"/>
      <c r="E13" s="16"/>
      <c r="F13" s="17" t="s">
        <v>867</v>
      </c>
      <c r="G13" s="13" t="str">
        <f t="shared" si="0"/>
        <v>จำกัด / 19,527.50 บาท</v>
      </c>
      <c r="H13" s="16"/>
      <c r="I13" s="19" t="s">
        <v>864</v>
      </c>
    </row>
    <row r="14" spans="1:11">
      <c r="A14" s="12">
        <v>5</v>
      </c>
      <c r="B14" s="13" t="s">
        <v>866</v>
      </c>
      <c r="C14" s="14">
        <v>6400</v>
      </c>
      <c r="D14" s="14">
        <v>6400</v>
      </c>
      <c r="E14" s="7" t="s">
        <v>15</v>
      </c>
      <c r="F14" s="13" t="s">
        <v>231</v>
      </c>
      <c r="G14" s="8" t="str">
        <f t="shared" si="0"/>
        <v>ร้านต่ายไดนาโม</v>
      </c>
      <c r="H14" s="7" t="s">
        <v>16</v>
      </c>
      <c r="I14" s="15" t="s">
        <v>726</v>
      </c>
    </row>
    <row r="15" spans="1:11">
      <c r="A15" s="12"/>
      <c r="B15" s="13" t="s">
        <v>865</v>
      </c>
      <c r="C15" s="14"/>
      <c r="D15" s="14" t="s">
        <v>460</v>
      </c>
      <c r="E15" s="12"/>
      <c r="F15" s="13" t="s">
        <v>653</v>
      </c>
      <c r="G15" s="13" t="str">
        <f t="shared" si="0"/>
        <v>/ 6,400 บาท</v>
      </c>
      <c r="H15" s="12"/>
      <c r="I15" s="15" t="s">
        <v>864</v>
      </c>
    </row>
    <row r="16" spans="1:11">
      <c r="A16" s="7">
        <v>6</v>
      </c>
      <c r="B16" s="8" t="s">
        <v>232</v>
      </c>
      <c r="C16" s="9">
        <v>11420</v>
      </c>
      <c r="D16" s="9">
        <v>11420</v>
      </c>
      <c r="E16" s="7" t="s">
        <v>15</v>
      </c>
      <c r="F16" s="8" t="s">
        <v>470</v>
      </c>
      <c r="G16" s="8" t="str">
        <f t="shared" si="0"/>
        <v>ร้านใหม่เอี่ยม</v>
      </c>
      <c r="H16" s="7" t="s">
        <v>16</v>
      </c>
      <c r="I16" s="10" t="s">
        <v>863</v>
      </c>
    </row>
    <row r="17" spans="1:9">
      <c r="A17" s="16"/>
      <c r="B17" s="17" t="s">
        <v>862</v>
      </c>
      <c r="C17" s="18"/>
      <c r="D17" s="18"/>
      <c r="E17" s="16"/>
      <c r="F17" s="17" t="s">
        <v>861</v>
      </c>
      <c r="G17" s="13" t="str">
        <f t="shared" si="0"/>
        <v>/ 11,420 บาท</v>
      </c>
      <c r="H17" s="16"/>
      <c r="I17" s="19" t="s">
        <v>860</v>
      </c>
    </row>
    <row r="18" spans="1:9">
      <c r="A18" s="12">
        <v>7</v>
      </c>
      <c r="B18" s="8" t="s">
        <v>859</v>
      </c>
      <c r="C18" s="14">
        <v>3920</v>
      </c>
      <c r="D18" s="14">
        <v>3920</v>
      </c>
      <c r="E18" s="7" t="s">
        <v>15</v>
      </c>
      <c r="F18" s="13" t="s">
        <v>231</v>
      </c>
      <c r="G18" s="8" t="str">
        <f t="shared" si="0"/>
        <v>ร้านต่ายไดนาโม</v>
      </c>
      <c r="H18" s="7" t="s">
        <v>16</v>
      </c>
      <c r="I18" s="15" t="s">
        <v>858</v>
      </c>
    </row>
    <row r="19" spans="1:9">
      <c r="A19" s="12"/>
      <c r="B19" s="13" t="s">
        <v>498</v>
      </c>
      <c r="C19" s="14"/>
      <c r="D19" s="14"/>
      <c r="E19" s="12"/>
      <c r="F19" s="13" t="s">
        <v>857</v>
      </c>
      <c r="G19" s="13" t="str">
        <f t="shared" si="0"/>
        <v>/ 3,920 บาท</v>
      </c>
      <c r="H19" s="12"/>
      <c r="I19" s="15" t="s">
        <v>856</v>
      </c>
    </row>
    <row r="20" spans="1:9">
      <c r="A20" s="7">
        <v>8</v>
      </c>
      <c r="B20" s="8" t="s">
        <v>250</v>
      </c>
      <c r="C20" s="9">
        <v>4345</v>
      </c>
      <c r="D20" s="9">
        <v>4345</v>
      </c>
      <c r="E20" s="7" t="s">
        <v>15</v>
      </c>
      <c r="F20" s="8" t="s">
        <v>470</v>
      </c>
      <c r="G20" s="8" t="str">
        <f t="shared" si="0"/>
        <v>ร้านใหม่เอี่ยม</v>
      </c>
      <c r="H20" s="7" t="s">
        <v>16</v>
      </c>
      <c r="I20" s="10" t="s">
        <v>855</v>
      </c>
    </row>
    <row r="21" spans="1:9">
      <c r="A21" s="16"/>
      <c r="B21" s="17" t="s">
        <v>854</v>
      </c>
      <c r="C21" s="18"/>
      <c r="D21" s="18"/>
      <c r="E21" s="16"/>
      <c r="F21" s="17" t="s">
        <v>853</v>
      </c>
      <c r="G21" s="17" t="str">
        <f t="shared" si="0"/>
        <v>/ 4,345 บาท</v>
      </c>
      <c r="H21" s="16"/>
      <c r="I21" s="19" t="s">
        <v>852</v>
      </c>
    </row>
    <row r="22" spans="1:9">
      <c r="A22" s="12">
        <v>9</v>
      </c>
      <c r="B22" s="13" t="s">
        <v>113</v>
      </c>
      <c r="C22" s="14">
        <v>1270</v>
      </c>
      <c r="D22" s="14">
        <v>1270</v>
      </c>
      <c r="E22" s="12" t="s">
        <v>15</v>
      </c>
      <c r="F22" s="13" t="s">
        <v>20</v>
      </c>
      <c r="G22" s="13" t="str">
        <f t="shared" si="0"/>
        <v>นายวีระชัย ตั้งสุทธิชัยเจริญ</v>
      </c>
      <c r="H22" s="12" t="s">
        <v>16</v>
      </c>
      <c r="I22" s="15" t="s">
        <v>851</v>
      </c>
    </row>
    <row r="23" spans="1:9">
      <c r="A23" s="12"/>
      <c r="B23" s="13" t="s">
        <v>850</v>
      </c>
      <c r="C23" s="14"/>
      <c r="D23" s="14"/>
      <c r="E23" s="12"/>
      <c r="F23" s="13" t="s">
        <v>849</v>
      </c>
      <c r="G23" s="13" t="str">
        <f t="shared" si="0"/>
        <v>/ 1,270 บาท</v>
      </c>
      <c r="H23" s="12"/>
      <c r="I23" s="15" t="s">
        <v>848</v>
      </c>
    </row>
    <row r="24" spans="1:9">
      <c r="A24" s="7">
        <v>10</v>
      </c>
      <c r="B24" s="8" t="s">
        <v>847</v>
      </c>
      <c r="C24" s="9">
        <v>1200</v>
      </c>
      <c r="D24" s="9">
        <v>1200</v>
      </c>
      <c r="E24" s="7" t="s">
        <v>15</v>
      </c>
      <c r="F24" s="8" t="s">
        <v>827</v>
      </c>
      <c r="G24" s="8" t="str">
        <f t="shared" si="0"/>
        <v>นายสราวุธ แสนสุขเหลือ</v>
      </c>
      <c r="H24" s="7" t="s">
        <v>16</v>
      </c>
      <c r="I24" s="10" t="s">
        <v>846</v>
      </c>
    </row>
    <row r="25" spans="1:9">
      <c r="A25" s="16"/>
      <c r="B25" s="17" t="s">
        <v>845</v>
      </c>
      <c r="C25" s="18"/>
      <c r="D25" s="18"/>
      <c r="E25" s="16"/>
      <c r="F25" s="17" t="s">
        <v>844</v>
      </c>
      <c r="G25" s="17" t="str">
        <f t="shared" si="0"/>
        <v>/ 1,200 บาท</v>
      </c>
      <c r="H25" s="16"/>
      <c r="I25" s="19" t="s">
        <v>843</v>
      </c>
    </row>
    <row r="26" spans="1:9">
      <c r="A26" s="12">
        <v>11</v>
      </c>
      <c r="B26" s="13" t="s">
        <v>842</v>
      </c>
      <c r="C26" s="14">
        <v>2033</v>
      </c>
      <c r="D26" s="14">
        <v>2033</v>
      </c>
      <c r="E26" s="12" t="s">
        <v>15</v>
      </c>
      <c r="F26" s="13" t="s">
        <v>537</v>
      </c>
      <c r="G26" s="13" t="str">
        <f t="shared" si="0"/>
        <v>หจก.แกลงคอมพิวเตอร์ แอนด์</v>
      </c>
      <c r="H26" s="12" t="s">
        <v>16</v>
      </c>
      <c r="I26" s="15" t="s">
        <v>841</v>
      </c>
    </row>
    <row r="27" spans="1:9">
      <c r="A27" s="16"/>
      <c r="B27" s="13" t="s">
        <v>840</v>
      </c>
      <c r="C27" s="14"/>
      <c r="D27" s="14"/>
      <c r="E27" s="12"/>
      <c r="F27" s="13" t="s">
        <v>839</v>
      </c>
      <c r="G27" s="13" t="str">
        <f t="shared" si="0"/>
        <v>เซอร์วิส / 2,033 บาท</v>
      </c>
      <c r="H27" s="12"/>
      <c r="I27" s="15" t="s">
        <v>833</v>
      </c>
    </row>
    <row r="28" spans="1:9">
      <c r="A28" s="12">
        <v>12</v>
      </c>
      <c r="B28" s="8" t="s">
        <v>838</v>
      </c>
      <c r="C28" s="9">
        <v>28000</v>
      </c>
      <c r="D28" s="9">
        <v>28000</v>
      </c>
      <c r="E28" s="7" t="s">
        <v>15</v>
      </c>
      <c r="F28" s="8" t="s">
        <v>837</v>
      </c>
      <c r="G28" s="8" t="str">
        <f t="shared" si="0"/>
        <v>นางสาวดวงกมล อาทิ</v>
      </c>
      <c r="H28" s="7" t="s">
        <v>16</v>
      </c>
      <c r="I28" s="10" t="s">
        <v>836</v>
      </c>
    </row>
    <row r="29" spans="1:9">
      <c r="A29" s="16"/>
      <c r="B29" s="17" t="s">
        <v>835</v>
      </c>
      <c r="C29" s="18"/>
      <c r="D29" s="18"/>
      <c r="E29" s="16"/>
      <c r="F29" s="17" t="s">
        <v>834</v>
      </c>
      <c r="G29" s="17" t="str">
        <f t="shared" si="0"/>
        <v>/ 28,000 บาท</v>
      </c>
      <c r="H29" s="16"/>
      <c r="I29" s="19" t="s">
        <v>833</v>
      </c>
    </row>
    <row r="30" spans="1:9" s="4" customFormat="1" ht="21.75" customHeight="1">
      <c r="A30" s="37" t="s">
        <v>1</v>
      </c>
      <c r="B30" s="37" t="s">
        <v>2</v>
      </c>
      <c r="C30" s="2" t="s">
        <v>3</v>
      </c>
      <c r="D30" s="39" t="s">
        <v>5</v>
      </c>
      <c r="E30" s="37" t="s">
        <v>6</v>
      </c>
      <c r="F30" s="3" t="s">
        <v>7</v>
      </c>
      <c r="G30" s="3" t="s">
        <v>13</v>
      </c>
      <c r="H30" s="3" t="s">
        <v>9</v>
      </c>
      <c r="I30" s="3" t="s">
        <v>11</v>
      </c>
    </row>
    <row r="31" spans="1:9" s="4" customFormat="1" ht="21.75" customHeight="1">
      <c r="A31" s="38"/>
      <c r="B31" s="38"/>
      <c r="C31" s="5" t="s">
        <v>4</v>
      </c>
      <c r="D31" s="40"/>
      <c r="E31" s="38"/>
      <c r="F31" s="6" t="s">
        <v>8</v>
      </c>
      <c r="G31" s="6" t="s">
        <v>14</v>
      </c>
      <c r="H31" s="6" t="s">
        <v>10</v>
      </c>
      <c r="I31" s="6" t="s">
        <v>12</v>
      </c>
    </row>
    <row r="32" spans="1:9">
      <c r="A32" s="7">
        <v>13</v>
      </c>
      <c r="B32" s="8" t="s">
        <v>831</v>
      </c>
      <c r="C32" s="9">
        <v>5400</v>
      </c>
      <c r="D32" s="9">
        <v>5400</v>
      </c>
      <c r="E32" s="7" t="s">
        <v>15</v>
      </c>
      <c r="F32" s="8" t="s">
        <v>20</v>
      </c>
      <c r="G32" s="8" t="str">
        <f t="shared" ref="G32:G55" si="1">F32</f>
        <v>นายวีระชัย ตั้งสุทธิชัยเจริญ</v>
      </c>
      <c r="H32" s="7" t="s">
        <v>16</v>
      </c>
      <c r="I32" s="10" t="s">
        <v>830</v>
      </c>
    </row>
    <row r="33" spans="1:9">
      <c r="A33" s="12"/>
      <c r="B33" s="17" t="s">
        <v>829</v>
      </c>
      <c r="C33" s="18"/>
      <c r="D33" s="18"/>
      <c r="E33" s="16"/>
      <c r="F33" s="17" t="s">
        <v>828</v>
      </c>
      <c r="G33" s="17" t="str">
        <f t="shared" si="1"/>
        <v>/ 5,400 บาท</v>
      </c>
      <c r="H33" s="16"/>
      <c r="I33" s="19" t="s">
        <v>809</v>
      </c>
    </row>
    <row r="34" spans="1:9">
      <c r="A34" s="7">
        <v>14</v>
      </c>
      <c r="B34" s="8" t="s">
        <v>822</v>
      </c>
      <c r="C34" s="9">
        <v>6300</v>
      </c>
      <c r="D34" s="9">
        <v>6300</v>
      </c>
      <c r="E34" s="7" t="s">
        <v>15</v>
      </c>
      <c r="F34" s="8" t="s">
        <v>827</v>
      </c>
      <c r="G34" s="8" t="str">
        <f t="shared" si="1"/>
        <v>นายสราวุธ แสนสุขเหลือ</v>
      </c>
      <c r="H34" s="7" t="s">
        <v>16</v>
      </c>
      <c r="I34" s="10" t="s">
        <v>826</v>
      </c>
    </row>
    <row r="35" spans="1:9">
      <c r="A35" s="16"/>
      <c r="B35" s="17" t="s">
        <v>825</v>
      </c>
      <c r="C35" s="18"/>
      <c r="D35" s="18"/>
      <c r="E35" s="16"/>
      <c r="F35" s="17" t="s">
        <v>824</v>
      </c>
      <c r="G35" s="17" t="str">
        <f t="shared" si="1"/>
        <v>/ 6,300 บาท</v>
      </c>
      <c r="H35" s="16"/>
      <c r="I35" s="19" t="s">
        <v>823</v>
      </c>
    </row>
    <row r="36" spans="1:9">
      <c r="A36" s="12">
        <v>15</v>
      </c>
      <c r="B36" s="8" t="s">
        <v>822</v>
      </c>
      <c r="C36" s="9">
        <v>1940</v>
      </c>
      <c r="D36" s="9">
        <v>1940</v>
      </c>
      <c r="E36" s="7" t="s">
        <v>15</v>
      </c>
      <c r="F36" s="8" t="s">
        <v>821</v>
      </c>
      <c r="G36" s="8" t="str">
        <f t="shared" si="1"/>
        <v>นายทรงพจน์ มหาศรัทธา</v>
      </c>
      <c r="H36" s="7" t="s">
        <v>16</v>
      </c>
      <c r="I36" s="10" t="s">
        <v>820</v>
      </c>
    </row>
    <row r="37" spans="1:9">
      <c r="A37" s="12"/>
      <c r="B37" s="17" t="s">
        <v>339</v>
      </c>
      <c r="C37" s="18"/>
      <c r="D37" s="18"/>
      <c r="E37" s="16"/>
      <c r="F37" s="17" t="s">
        <v>819</v>
      </c>
      <c r="G37" s="17" t="str">
        <f t="shared" si="1"/>
        <v>/ 1,940 บาท</v>
      </c>
      <c r="H37" s="16"/>
      <c r="I37" s="19" t="s">
        <v>818</v>
      </c>
    </row>
    <row r="38" spans="1:9">
      <c r="A38" s="7">
        <v>16</v>
      </c>
      <c r="B38" s="8" t="s">
        <v>817</v>
      </c>
      <c r="C38" s="9">
        <v>20800</v>
      </c>
      <c r="D38" s="9">
        <v>20800</v>
      </c>
      <c r="E38" s="7" t="s">
        <v>15</v>
      </c>
      <c r="F38" s="8" t="s">
        <v>96</v>
      </c>
      <c r="G38" s="8" t="str">
        <f t="shared" si="1"/>
        <v>นายมานะ ไทยเจริญ</v>
      </c>
      <c r="H38" s="7" t="s">
        <v>16</v>
      </c>
      <c r="I38" s="10" t="s">
        <v>816</v>
      </c>
    </row>
    <row r="39" spans="1:9">
      <c r="A39" s="16"/>
      <c r="B39" s="17" t="s">
        <v>815</v>
      </c>
      <c r="C39" s="18"/>
      <c r="D39" s="18"/>
      <c r="E39" s="16"/>
      <c r="F39" s="17" t="s">
        <v>814</v>
      </c>
      <c r="G39" s="17" t="str">
        <f t="shared" si="1"/>
        <v>/ 20,800 บาท</v>
      </c>
      <c r="H39" s="16"/>
      <c r="I39" s="19" t="s">
        <v>800</v>
      </c>
    </row>
    <row r="40" spans="1:9">
      <c r="A40" s="12">
        <v>17</v>
      </c>
      <c r="B40" s="13" t="s">
        <v>813</v>
      </c>
      <c r="C40" s="14">
        <v>246000</v>
      </c>
      <c r="D40" s="14">
        <v>246000</v>
      </c>
      <c r="E40" s="7" t="s">
        <v>15</v>
      </c>
      <c r="F40" s="13" t="s">
        <v>812</v>
      </c>
      <c r="G40" s="8" t="str">
        <f t="shared" si="1"/>
        <v>บริษัท บ้านน้ำใส กรุ๊ป (ไทย</v>
      </c>
      <c r="H40" s="7" t="s">
        <v>16</v>
      </c>
      <c r="I40" s="15" t="s">
        <v>116</v>
      </c>
    </row>
    <row r="41" spans="1:9">
      <c r="A41" s="12"/>
      <c r="B41" s="13" t="s">
        <v>811</v>
      </c>
      <c r="C41" s="14"/>
      <c r="D41" s="14"/>
      <c r="E41" s="12"/>
      <c r="F41" s="13" t="s">
        <v>810</v>
      </c>
      <c r="G41" s="13" t="str">
        <f t="shared" si="1"/>
        <v>แลนด์) จำกัด / 245,565 บาท</v>
      </c>
      <c r="H41" s="12"/>
      <c r="I41" s="15" t="s">
        <v>809</v>
      </c>
    </row>
    <row r="42" spans="1:9">
      <c r="A42" s="7">
        <v>18</v>
      </c>
      <c r="B42" s="8" t="s">
        <v>808</v>
      </c>
      <c r="C42" s="9">
        <v>80000</v>
      </c>
      <c r="D42" s="9">
        <v>80000</v>
      </c>
      <c r="E42" s="7" t="s">
        <v>15</v>
      </c>
      <c r="F42" s="8" t="s">
        <v>137</v>
      </c>
      <c r="G42" s="8" t="str">
        <f t="shared" si="1"/>
        <v>หจก.เอ็นวี ปิโตรเลียม</v>
      </c>
      <c r="H42" s="7" t="s">
        <v>16</v>
      </c>
      <c r="I42" s="10" t="s">
        <v>120</v>
      </c>
    </row>
    <row r="43" spans="1:9">
      <c r="A43" s="16"/>
      <c r="B43" s="17" t="s">
        <v>807</v>
      </c>
      <c r="C43" s="18"/>
      <c r="D43" s="18"/>
      <c r="E43" s="16"/>
      <c r="F43" s="17" t="s">
        <v>199</v>
      </c>
      <c r="G43" s="17" t="str">
        <f t="shared" si="1"/>
        <v>/ 80,000 บาท</v>
      </c>
      <c r="H43" s="16"/>
      <c r="I43" s="19" t="s">
        <v>786</v>
      </c>
    </row>
    <row r="44" spans="1:9">
      <c r="A44" s="12">
        <v>19</v>
      </c>
      <c r="B44" s="13" t="s">
        <v>806</v>
      </c>
      <c r="C44" s="14">
        <v>95091.3</v>
      </c>
      <c r="D44" s="14">
        <v>95091.3</v>
      </c>
      <c r="E44" s="12" t="s">
        <v>15</v>
      </c>
      <c r="F44" s="13" t="s">
        <v>211</v>
      </c>
      <c r="G44" s="13" t="str">
        <f t="shared" si="1"/>
        <v>บริษัท ธวัชฟาร์ม จำกัด</v>
      </c>
      <c r="H44" s="12" t="s">
        <v>16</v>
      </c>
      <c r="I44" s="15" t="s">
        <v>126</v>
      </c>
    </row>
    <row r="45" spans="1:9">
      <c r="A45" s="12"/>
      <c r="B45" s="13" t="s">
        <v>805</v>
      </c>
      <c r="C45" s="14"/>
      <c r="D45" s="14"/>
      <c r="E45" s="12"/>
      <c r="F45" s="13" t="s">
        <v>804</v>
      </c>
      <c r="G45" s="13" t="str">
        <f t="shared" si="1"/>
        <v>/ 95,091.30 บาท</v>
      </c>
      <c r="H45" s="12"/>
      <c r="I45" s="15" t="s">
        <v>786</v>
      </c>
    </row>
    <row r="46" spans="1:9">
      <c r="A46" s="7">
        <v>20</v>
      </c>
      <c r="B46" s="8" t="s">
        <v>796</v>
      </c>
      <c r="C46" s="9">
        <v>343188.26</v>
      </c>
      <c r="D46" s="9">
        <v>344200</v>
      </c>
      <c r="E46" s="7" t="s">
        <v>15</v>
      </c>
      <c r="F46" s="8" t="s">
        <v>803</v>
      </c>
      <c r="G46" s="8" t="str">
        <f t="shared" si="1"/>
        <v>บจก.พรหมรังสี คอนสตรัคชั่น</v>
      </c>
      <c r="H46" s="7" t="s">
        <v>16</v>
      </c>
      <c r="I46" s="10" t="s">
        <v>335</v>
      </c>
    </row>
    <row r="47" spans="1:9">
      <c r="A47" s="12"/>
      <c r="B47" s="17" t="s">
        <v>802</v>
      </c>
      <c r="C47" s="14"/>
      <c r="D47" s="14"/>
      <c r="E47" s="12"/>
      <c r="F47" s="13" t="s">
        <v>801</v>
      </c>
      <c r="G47" s="13" t="str">
        <f t="shared" si="1"/>
        <v>/ 343,000 บาท</v>
      </c>
      <c r="H47" s="12"/>
      <c r="I47" s="15" t="s">
        <v>800</v>
      </c>
    </row>
    <row r="48" spans="1:9">
      <c r="A48" s="7">
        <v>21</v>
      </c>
      <c r="B48" s="13" t="s">
        <v>799</v>
      </c>
      <c r="C48" s="9">
        <v>234400</v>
      </c>
      <c r="D48" s="9">
        <v>175912.33</v>
      </c>
      <c r="E48" s="7" t="s">
        <v>15</v>
      </c>
      <c r="F48" s="8" t="s">
        <v>185</v>
      </c>
      <c r="G48" s="8" t="str">
        <f t="shared" si="1"/>
        <v>บริษัท ส.ทรัพย์ดี จำกัด</v>
      </c>
      <c r="H48" s="7" t="s">
        <v>16</v>
      </c>
      <c r="I48" s="10" t="s">
        <v>330</v>
      </c>
    </row>
    <row r="49" spans="1:9">
      <c r="A49" s="12"/>
      <c r="B49" s="13" t="s">
        <v>792</v>
      </c>
      <c r="C49" s="14"/>
      <c r="D49" s="14"/>
      <c r="E49" s="12"/>
      <c r="F49" s="13" t="s">
        <v>798</v>
      </c>
      <c r="G49" s="13" t="str">
        <f t="shared" si="1"/>
        <v>/ 175,900 บาท</v>
      </c>
      <c r="H49" s="12"/>
      <c r="I49" s="15" t="s">
        <v>797</v>
      </c>
    </row>
    <row r="50" spans="1:9">
      <c r="A50" s="7">
        <v>22</v>
      </c>
      <c r="B50" s="8" t="s">
        <v>796</v>
      </c>
      <c r="C50" s="9">
        <v>284400</v>
      </c>
      <c r="D50" s="9">
        <v>279839.62</v>
      </c>
      <c r="E50" s="7" t="s">
        <v>15</v>
      </c>
      <c r="F50" s="8" t="s">
        <v>789</v>
      </c>
      <c r="G50" s="8" t="str">
        <f t="shared" si="1"/>
        <v>บจก.สิทธิโชค คอนสตรัคชั่นฯ</v>
      </c>
      <c r="H50" s="7" t="s">
        <v>16</v>
      </c>
      <c r="I50" s="10" t="s">
        <v>324</v>
      </c>
    </row>
    <row r="51" spans="1:9">
      <c r="A51" s="12"/>
      <c r="B51" s="27" t="s">
        <v>795</v>
      </c>
      <c r="C51" s="14"/>
      <c r="D51" s="14"/>
      <c r="E51" s="12"/>
      <c r="F51" s="13" t="s">
        <v>794</v>
      </c>
      <c r="G51" s="13" t="str">
        <f t="shared" si="1"/>
        <v>แอนด์ บิวดิ้ง / 279,800 บาท</v>
      </c>
      <c r="H51" s="12"/>
      <c r="I51" s="15" t="s">
        <v>786</v>
      </c>
    </row>
    <row r="52" spans="1:9">
      <c r="A52" s="7">
        <v>23</v>
      </c>
      <c r="B52" s="8" t="s">
        <v>793</v>
      </c>
      <c r="C52" s="9">
        <v>100400</v>
      </c>
      <c r="D52" s="9">
        <v>99505.47</v>
      </c>
      <c r="E52" s="7" t="s">
        <v>15</v>
      </c>
      <c r="F52" s="8" t="s">
        <v>789</v>
      </c>
      <c r="G52" s="8" t="str">
        <f t="shared" si="1"/>
        <v>บจก.สิทธิโชค คอนสตรัคชั่นฯ</v>
      </c>
      <c r="H52" s="7" t="s">
        <v>16</v>
      </c>
      <c r="I52" s="10" t="s">
        <v>319</v>
      </c>
    </row>
    <row r="53" spans="1:9">
      <c r="A53" s="16"/>
      <c r="B53" s="25" t="s">
        <v>792</v>
      </c>
      <c r="C53" s="18"/>
      <c r="D53" s="18"/>
      <c r="E53" s="16"/>
      <c r="F53" s="17" t="s">
        <v>791</v>
      </c>
      <c r="G53" s="17" t="str">
        <f t="shared" si="1"/>
        <v>แอนด์ บิวดิ้ง / 99,500 บาท</v>
      </c>
      <c r="H53" s="16"/>
      <c r="I53" s="19" t="s">
        <v>786</v>
      </c>
    </row>
    <row r="54" spans="1:9">
      <c r="A54" s="7">
        <v>24</v>
      </c>
      <c r="B54" s="8" t="s">
        <v>790</v>
      </c>
      <c r="C54" s="9">
        <v>74200</v>
      </c>
      <c r="D54" s="9">
        <v>74215.5</v>
      </c>
      <c r="E54" s="7" t="s">
        <v>15</v>
      </c>
      <c r="F54" s="8" t="s">
        <v>789</v>
      </c>
      <c r="G54" s="8" t="str">
        <f t="shared" si="1"/>
        <v>บจก.สิทธิโชค คอนสตรัคชั่นฯ</v>
      </c>
      <c r="H54" s="7" t="s">
        <v>16</v>
      </c>
      <c r="I54" s="10" t="s">
        <v>314</v>
      </c>
    </row>
    <row r="55" spans="1:9">
      <c r="A55" s="16"/>
      <c r="B55" s="25" t="s">
        <v>788</v>
      </c>
      <c r="C55" s="18"/>
      <c r="D55" s="18"/>
      <c r="E55" s="16"/>
      <c r="F55" s="17" t="s">
        <v>787</v>
      </c>
      <c r="G55" s="17" t="str">
        <f t="shared" si="1"/>
        <v>แอนด์ บิวดิ้ง / 74,200 บาท</v>
      </c>
      <c r="H55" s="16"/>
      <c r="I55" s="19" t="s">
        <v>786</v>
      </c>
    </row>
    <row r="56" spans="1:9">
      <c r="C56" s="24">
        <f>SUM(C6:C55)</f>
        <v>1635485.06</v>
      </c>
    </row>
  </sheetData>
  <mergeCells count="11">
    <mergeCell ref="A30:A31"/>
    <mergeCell ref="B30:B31"/>
    <mergeCell ref="D30:D31"/>
    <mergeCell ref="E30:E31"/>
    <mergeCell ref="A1:I1"/>
    <mergeCell ref="A2:I2"/>
    <mergeCell ref="A3:I3"/>
    <mergeCell ref="A4:A5"/>
    <mergeCell ref="B4:B5"/>
    <mergeCell ref="D4:D5"/>
    <mergeCell ref="E4:E5"/>
  </mergeCells>
  <pageMargins left="0.23622047244094488" right="0.23622047244094488" top="0.15748031496062992" bottom="0.15748031496062992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F18AF-583F-43BC-A50D-122DAB114DF1}">
  <dimension ref="A1:K64"/>
  <sheetViews>
    <sheetView topLeftCell="A61" zoomScale="140" zoomScaleNormal="140" workbookViewId="0">
      <selection activeCell="C64" sqref="C64"/>
    </sheetView>
  </sheetViews>
  <sheetFormatPr defaultColWidth="9.140625" defaultRowHeight="18.75"/>
  <cols>
    <col min="1" max="1" width="5.140625" style="23" customWidth="1"/>
    <col min="2" max="2" width="31.85546875" style="11" customWidth="1"/>
    <col min="3" max="3" width="10.5703125" style="24" customWidth="1"/>
    <col min="4" max="4" width="10.42578125" style="24" customWidth="1"/>
    <col min="5" max="5" width="9.85546875" style="23" customWidth="1"/>
    <col min="6" max="6" width="18.140625" style="11" customWidth="1"/>
    <col min="7" max="7" width="18.7109375" style="11" customWidth="1"/>
    <col min="8" max="8" width="11.140625" style="23" customWidth="1"/>
    <col min="9" max="9" width="18.28515625" style="23" customWidth="1"/>
    <col min="10" max="16384" width="9.140625" style="11"/>
  </cols>
  <sheetData>
    <row r="1" spans="1:11" s="1" customFormat="1" ht="21">
      <c r="A1" s="41" t="s">
        <v>968</v>
      </c>
      <c r="B1" s="41"/>
      <c r="C1" s="41"/>
      <c r="D1" s="41"/>
      <c r="E1" s="41"/>
      <c r="F1" s="41"/>
      <c r="G1" s="41"/>
      <c r="H1" s="41"/>
      <c r="I1" s="41"/>
    </row>
    <row r="2" spans="1:11" s="1" customFormat="1" ht="21">
      <c r="A2" s="41" t="s">
        <v>0</v>
      </c>
      <c r="B2" s="41"/>
      <c r="C2" s="41"/>
      <c r="D2" s="41"/>
      <c r="E2" s="41"/>
      <c r="F2" s="41"/>
      <c r="G2" s="41"/>
      <c r="H2" s="41"/>
      <c r="I2" s="41"/>
    </row>
    <row r="3" spans="1:11" s="1" customFormat="1" ht="21">
      <c r="A3" s="41" t="s">
        <v>889</v>
      </c>
      <c r="B3" s="41"/>
      <c r="C3" s="41"/>
      <c r="D3" s="41"/>
      <c r="E3" s="41"/>
      <c r="F3" s="41"/>
      <c r="G3" s="41"/>
      <c r="H3" s="41"/>
      <c r="I3" s="41"/>
    </row>
    <row r="4" spans="1:11" s="4" customFormat="1" ht="21.75" customHeight="1">
      <c r="A4" s="37" t="s">
        <v>1</v>
      </c>
      <c r="B4" s="37" t="s">
        <v>2</v>
      </c>
      <c r="C4" s="2" t="s">
        <v>3</v>
      </c>
      <c r="D4" s="39" t="s">
        <v>5</v>
      </c>
      <c r="E4" s="37" t="s">
        <v>6</v>
      </c>
      <c r="F4" s="3" t="s">
        <v>7</v>
      </c>
      <c r="G4" s="3" t="s">
        <v>13</v>
      </c>
      <c r="H4" s="3" t="s">
        <v>9</v>
      </c>
      <c r="I4" s="3" t="s">
        <v>11</v>
      </c>
    </row>
    <row r="5" spans="1:11" s="4" customFormat="1" ht="21.75" customHeight="1">
      <c r="A5" s="38"/>
      <c r="B5" s="38"/>
      <c r="C5" s="5" t="s">
        <v>4</v>
      </c>
      <c r="D5" s="40"/>
      <c r="E5" s="38"/>
      <c r="F5" s="6" t="s">
        <v>8</v>
      </c>
      <c r="G5" s="6" t="s">
        <v>14</v>
      </c>
      <c r="H5" s="6" t="s">
        <v>10</v>
      </c>
      <c r="I5" s="6" t="s">
        <v>12</v>
      </c>
    </row>
    <row r="6" spans="1:11">
      <c r="A6" s="7">
        <v>1</v>
      </c>
      <c r="B6" s="8" t="s">
        <v>967</v>
      </c>
      <c r="C6" s="9">
        <v>17628</v>
      </c>
      <c r="D6" s="9">
        <v>17628</v>
      </c>
      <c r="E6" s="7" t="s">
        <v>15</v>
      </c>
      <c r="F6" s="8" t="s">
        <v>966</v>
      </c>
      <c r="G6" s="8" t="str">
        <f t="shared" ref="G6:G29" si="0">F6</f>
        <v>ร้านมณัรัตน์</v>
      </c>
      <c r="H6" s="7" t="s">
        <v>16</v>
      </c>
      <c r="I6" s="10" t="s">
        <v>723</v>
      </c>
    </row>
    <row r="7" spans="1:11">
      <c r="A7" s="12"/>
      <c r="B7" s="17" t="s">
        <v>691</v>
      </c>
      <c r="C7" s="14"/>
      <c r="D7" s="14"/>
      <c r="E7" s="12"/>
      <c r="F7" s="13" t="s">
        <v>965</v>
      </c>
      <c r="G7" s="13" t="str">
        <f t="shared" si="0"/>
        <v>/ 17,628 บาท</v>
      </c>
      <c r="H7" s="12"/>
      <c r="I7" s="15" t="s">
        <v>964</v>
      </c>
    </row>
    <row r="8" spans="1:11" ht="21">
      <c r="A8" s="7">
        <v>2</v>
      </c>
      <c r="B8" s="8" t="s">
        <v>963</v>
      </c>
      <c r="C8" s="9">
        <v>7208</v>
      </c>
      <c r="D8" s="9">
        <v>7208</v>
      </c>
      <c r="E8" s="7" t="s">
        <v>15</v>
      </c>
      <c r="F8" s="8" t="s">
        <v>17</v>
      </c>
      <c r="G8" s="8" t="str">
        <f t="shared" si="0"/>
        <v>ร้านมณีรัตน์</v>
      </c>
      <c r="H8" s="7" t="s">
        <v>16</v>
      </c>
      <c r="I8" s="10" t="s">
        <v>863</v>
      </c>
      <c r="K8" s="1"/>
    </row>
    <row r="9" spans="1:11">
      <c r="A9" s="16"/>
      <c r="B9" s="17" t="s">
        <v>681</v>
      </c>
      <c r="C9" s="18"/>
      <c r="D9" s="18"/>
      <c r="E9" s="16"/>
      <c r="F9" s="17" t="s">
        <v>962</v>
      </c>
      <c r="G9" s="13" t="str">
        <f t="shared" si="0"/>
        <v>/ 7208 บาท</v>
      </c>
      <c r="H9" s="16"/>
      <c r="I9" s="19" t="s">
        <v>957</v>
      </c>
    </row>
    <row r="10" spans="1:11">
      <c r="A10" s="12">
        <v>3</v>
      </c>
      <c r="B10" s="13" t="s">
        <v>961</v>
      </c>
      <c r="C10" s="14">
        <v>50000</v>
      </c>
      <c r="D10" s="14">
        <v>50000</v>
      </c>
      <c r="E10" s="7" t="s">
        <v>15</v>
      </c>
      <c r="F10" s="13" t="s">
        <v>960</v>
      </c>
      <c r="G10" s="8" t="str">
        <f t="shared" si="0"/>
        <v>ร้านสโทน แอสฟัลท์</v>
      </c>
      <c r="H10" s="7" t="s">
        <v>16</v>
      </c>
      <c r="I10" s="15" t="s">
        <v>858</v>
      </c>
    </row>
    <row r="11" spans="1:11">
      <c r="A11" s="12"/>
      <c r="B11" s="13" t="s">
        <v>959</v>
      </c>
      <c r="C11" s="14"/>
      <c r="D11" s="14"/>
      <c r="E11" s="12"/>
      <c r="F11" s="13" t="s">
        <v>958</v>
      </c>
      <c r="G11" s="13" t="str">
        <f t="shared" si="0"/>
        <v xml:space="preserve"> / 50,000 บาท</v>
      </c>
      <c r="H11" s="12"/>
      <c r="I11" s="15" t="s">
        <v>957</v>
      </c>
    </row>
    <row r="12" spans="1:11">
      <c r="A12" s="7">
        <v>4</v>
      </c>
      <c r="B12" s="8" t="s">
        <v>956</v>
      </c>
      <c r="C12" s="9">
        <v>21760</v>
      </c>
      <c r="D12" s="9">
        <v>21760</v>
      </c>
      <c r="E12" s="7" t="s">
        <v>15</v>
      </c>
      <c r="F12" s="8" t="s">
        <v>955</v>
      </c>
      <c r="G12" s="8" t="str">
        <f t="shared" si="0"/>
        <v>ร้าน ป.ทวีสิน การค้า</v>
      </c>
      <c r="H12" s="7" t="s">
        <v>16</v>
      </c>
      <c r="I12" s="10" t="s">
        <v>855</v>
      </c>
    </row>
    <row r="13" spans="1:11">
      <c r="A13" s="16"/>
      <c r="B13" s="17" t="s">
        <v>954</v>
      </c>
      <c r="C13" s="18"/>
      <c r="D13" s="18"/>
      <c r="E13" s="16"/>
      <c r="F13" s="17" t="s">
        <v>953</v>
      </c>
      <c r="G13" s="13" t="str">
        <f t="shared" si="0"/>
        <v>/ 21,760 บาท</v>
      </c>
      <c r="H13" s="16"/>
      <c r="I13" s="19" t="s">
        <v>921</v>
      </c>
    </row>
    <row r="14" spans="1:11">
      <c r="A14" s="12">
        <v>5</v>
      </c>
      <c r="B14" s="13" t="s">
        <v>952</v>
      </c>
      <c r="C14" s="14">
        <v>1080</v>
      </c>
      <c r="D14" s="14">
        <v>1080</v>
      </c>
      <c r="E14" s="7" t="s">
        <v>15</v>
      </c>
      <c r="F14" s="13" t="s">
        <v>359</v>
      </c>
      <c r="G14" s="8" t="str">
        <f t="shared" si="0"/>
        <v>ร้านเจริญเคหะกิจมั่นคง</v>
      </c>
      <c r="H14" s="7" t="s">
        <v>16</v>
      </c>
      <c r="I14" s="15" t="s">
        <v>851</v>
      </c>
    </row>
    <row r="15" spans="1:11">
      <c r="A15" s="12"/>
      <c r="B15" s="13" t="s">
        <v>951</v>
      </c>
      <c r="C15" s="14"/>
      <c r="D15" s="14" t="s">
        <v>460</v>
      </c>
      <c r="E15" s="12"/>
      <c r="F15" s="13" t="s">
        <v>950</v>
      </c>
      <c r="G15" s="13" t="str">
        <f t="shared" si="0"/>
        <v>/ 1,080 บาท</v>
      </c>
      <c r="H15" s="12"/>
      <c r="I15" s="15" t="s">
        <v>921</v>
      </c>
    </row>
    <row r="16" spans="1:11">
      <c r="A16" s="7">
        <v>6</v>
      </c>
      <c r="B16" s="8" t="s">
        <v>949</v>
      </c>
      <c r="C16" s="9">
        <v>24320</v>
      </c>
      <c r="D16" s="9">
        <v>24320</v>
      </c>
      <c r="E16" s="7" t="s">
        <v>15</v>
      </c>
      <c r="F16" s="8" t="s">
        <v>948</v>
      </c>
      <c r="G16" s="8" t="str">
        <f t="shared" si="0"/>
        <v>บจก.เอ็นเตอร์ไพรส์ เน็ตเวอร์ค</v>
      </c>
      <c r="H16" s="7" t="s">
        <v>16</v>
      </c>
      <c r="I16" s="10" t="s">
        <v>846</v>
      </c>
    </row>
    <row r="17" spans="1:9">
      <c r="A17" s="16"/>
      <c r="B17" s="17" t="s">
        <v>691</v>
      </c>
      <c r="C17" s="18"/>
      <c r="D17" s="18"/>
      <c r="E17" s="16"/>
      <c r="F17" s="17" t="s">
        <v>947</v>
      </c>
      <c r="G17" s="13" t="str">
        <f t="shared" si="0"/>
        <v>เทคโนโลยี่  / 24,320 บาท</v>
      </c>
      <c r="H17" s="16"/>
      <c r="I17" s="19" t="s">
        <v>946</v>
      </c>
    </row>
    <row r="18" spans="1:9">
      <c r="A18" s="12">
        <v>7</v>
      </c>
      <c r="B18" s="8" t="s">
        <v>945</v>
      </c>
      <c r="C18" s="14">
        <v>9300</v>
      </c>
      <c r="D18" s="14">
        <v>9300</v>
      </c>
      <c r="E18" s="7" t="s">
        <v>15</v>
      </c>
      <c r="F18" s="13" t="s">
        <v>28</v>
      </c>
      <c r="G18" s="8" t="str">
        <f t="shared" si="0"/>
        <v>ร้านป้าฮ่วย</v>
      </c>
      <c r="H18" s="7" t="s">
        <v>16</v>
      </c>
      <c r="I18" s="15" t="s">
        <v>841</v>
      </c>
    </row>
    <row r="19" spans="1:9">
      <c r="A19" s="12"/>
      <c r="B19" s="13" t="s">
        <v>944</v>
      </c>
      <c r="C19" s="14"/>
      <c r="D19" s="14"/>
      <c r="E19" s="12"/>
      <c r="F19" s="13" t="s">
        <v>943</v>
      </c>
      <c r="G19" s="13" t="str">
        <f t="shared" si="0"/>
        <v>/ 9,300 บาท</v>
      </c>
      <c r="H19" s="12"/>
      <c r="I19" s="15" t="s">
        <v>916</v>
      </c>
    </row>
    <row r="20" spans="1:9">
      <c r="A20" s="7">
        <v>8</v>
      </c>
      <c r="B20" s="8" t="s">
        <v>942</v>
      </c>
      <c r="C20" s="9">
        <v>690</v>
      </c>
      <c r="D20" s="9">
        <v>690</v>
      </c>
      <c r="E20" s="7" t="s">
        <v>15</v>
      </c>
      <c r="F20" s="8" t="s">
        <v>470</v>
      </c>
      <c r="G20" s="8" t="str">
        <f t="shared" si="0"/>
        <v>ร้านใหม่เอี่ยม</v>
      </c>
      <c r="H20" s="7" t="s">
        <v>16</v>
      </c>
      <c r="I20" s="10" t="s">
        <v>836</v>
      </c>
    </row>
    <row r="21" spans="1:9">
      <c r="A21" s="16"/>
      <c r="B21" s="17" t="s">
        <v>941</v>
      </c>
      <c r="C21" s="18"/>
      <c r="D21" s="18"/>
      <c r="E21" s="16"/>
      <c r="F21" s="17" t="s">
        <v>940</v>
      </c>
      <c r="G21" s="17" t="str">
        <f t="shared" si="0"/>
        <v>/ 690 บาท</v>
      </c>
      <c r="H21" s="16"/>
      <c r="I21" s="19" t="s">
        <v>890</v>
      </c>
    </row>
    <row r="22" spans="1:9">
      <c r="A22" s="12">
        <v>9</v>
      </c>
      <c r="B22" s="13" t="s">
        <v>939</v>
      </c>
      <c r="C22" s="14">
        <v>640</v>
      </c>
      <c r="D22" s="14">
        <v>640</v>
      </c>
      <c r="E22" s="12" t="s">
        <v>15</v>
      </c>
      <c r="F22" s="13" t="s">
        <v>359</v>
      </c>
      <c r="G22" s="13" t="str">
        <f t="shared" si="0"/>
        <v>ร้านเจริญเคหะกิจมั่นคง</v>
      </c>
      <c r="H22" s="12" t="s">
        <v>16</v>
      </c>
      <c r="I22" s="15" t="s">
        <v>830</v>
      </c>
    </row>
    <row r="23" spans="1:9">
      <c r="A23" s="12"/>
      <c r="B23" s="13" t="s">
        <v>938</v>
      </c>
      <c r="C23" s="14"/>
      <c r="D23" s="14"/>
      <c r="E23" s="12"/>
      <c r="F23" s="13" t="s">
        <v>937</v>
      </c>
      <c r="G23" s="13" t="str">
        <f t="shared" si="0"/>
        <v>/ 640 บาท</v>
      </c>
      <c r="H23" s="12"/>
      <c r="I23" s="15" t="s">
        <v>890</v>
      </c>
    </row>
    <row r="24" spans="1:9">
      <c r="A24" s="7">
        <v>10</v>
      </c>
      <c r="B24" s="8" t="s">
        <v>936</v>
      </c>
      <c r="C24" s="9">
        <v>3675</v>
      </c>
      <c r="D24" s="9">
        <v>3675</v>
      </c>
      <c r="E24" s="7" t="s">
        <v>15</v>
      </c>
      <c r="F24" s="8" t="s">
        <v>935</v>
      </c>
      <c r="G24" s="8" t="str">
        <f t="shared" si="0"/>
        <v>นายณรงค์ศักดิ์ ศิริมหา</v>
      </c>
      <c r="H24" s="7" t="s">
        <v>16</v>
      </c>
      <c r="I24" s="10" t="s">
        <v>826</v>
      </c>
    </row>
    <row r="25" spans="1:9">
      <c r="A25" s="16"/>
      <c r="B25" s="17" t="s">
        <v>934</v>
      </c>
      <c r="C25" s="18"/>
      <c r="D25" s="18"/>
      <c r="E25" s="16"/>
      <c r="F25" s="17" t="s">
        <v>933</v>
      </c>
      <c r="G25" s="17" t="str">
        <f t="shared" si="0"/>
        <v>/ 3,675 บาท</v>
      </c>
      <c r="H25" s="16"/>
      <c r="I25" s="19" t="s">
        <v>885</v>
      </c>
    </row>
    <row r="26" spans="1:9">
      <c r="A26" s="12">
        <v>11</v>
      </c>
      <c r="B26" s="13" t="s">
        <v>932</v>
      </c>
      <c r="C26" s="14">
        <v>14050</v>
      </c>
      <c r="D26" s="14">
        <v>14050</v>
      </c>
      <c r="E26" s="12" t="s">
        <v>15</v>
      </c>
      <c r="F26" s="13" t="s">
        <v>359</v>
      </c>
      <c r="G26" s="13" t="str">
        <f t="shared" si="0"/>
        <v>ร้านเจริญเคหะกิจมั่นคง</v>
      </c>
      <c r="H26" s="12" t="s">
        <v>16</v>
      </c>
      <c r="I26" s="15" t="s">
        <v>820</v>
      </c>
    </row>
    <row r="27" spans="1:9">
      <c r="A27" s="16"/>
      <c r="B27" s="13" t="s">
        <v>931</v>
      </c>
      <c r="C27" s="14"/>
      <c r="D27" s="14"/>
      <c r="E27" s="12"/>
      <c r="F27" s="13" t="s">
        <v>930</v>
      </c>
      <c r="G27" s="13" t="str">
        <f t="shared" si="0"/>
        <v>/ 14,050 บาท</v>
      </c>
      <c r="H27" s="12"/>
      <c r="I27" s="15" t="s">
        <v>885</v>
      </c>
    </row>
    <row r="28" spans="1:9">
      <c r="A28" s="12">
        <v>12</v>
      </c>
      <c r="B28" s="8" t="s">
        <v>929</v>
      </c>
      <c r="C28" s="9">
        <v>2400</v>
      </c>
      <c r="D28" s="9">
        <v>2400</v>
      </c>
      <c r="E28" s="7" t="s">
        <v>15</v>
      </c>
      <c r="F28" s="8" t="s">
        <v>28</v>
      </c>
      <c r="G28" s="8" t="str">
        <f t="shared" si="0"/>
        <v>ร้านป้าฮ่วย</v>
      </c>
      <c r="H28" s="7" t="s">
        <v>16</v>
      </c>
      <c r="I28" s="10" t="s">
        <v>816</v>
      </c>
    </row>
    <row r="29" spans="1:9">
      <c r="A29" s="16"/>
      <c r="B29" s="17" t="s">
        <v>33</v>
      </c>
      <c r="C29" s="18"/>
      <c r="D29" s="18"/>
      <c r="E29" s="16"/>
      <c r="F29" s="17" t="s">
        <v>755</v>
      </c>
      <c r="G29" s="17" t="str">
        <f t="shared" si="0"/>
        <v>/ 2,400 บาท</v>
      </c>
      <c r="H29" s="16"/>
      <c r="I29" s="19" t="s">
        <v>885</v>
      </c>
    </row>
    <row r="30" spans="1:9" s="4" customFormat="1" ht="21.75" customHeight="1">
      <c r="A30" s="37" t="s">
        <v>1</v>
      </c>
      <c r="B30" s="37" t="s">
        <v>2</v>
      </c>
      <c r="C30" s="2" t="s">
        <v>3</v>
      </c>
      <c r="D30" s="39" t="s">
        <v>5</v>
      </c>
      <c r="E30" s="37" t="s">
        <v>6</v>
      </c>
      <c r="F30" s="3" t="s">
        <v>7</v>
      </c>
      <c r="G30" s="3" t="s">
        <v>13</v>
      </c>
      <c r="H30" s="3" t="s">
        <v>9</v>
      </c>
      <c r="I30" s="3" t="s">
        <v>11</v>
      </c>
    </row>
    <row r="31" spans="1:9" s="4" customFormat="1" ht="21.75" customHeight="1">
      <c r="A31" s="38"/>
      <c r="B31" s="38"/>
      <c r="C31" s="5" t="s">
        <v>4</v>
      </c>
      <c r="D31" s="40"/>
      <c r="E31" s="38"/>
      <c r="F31" s="6" t="s">
        <v>8</v>
      </c>
      <c r="G31" s="6" t="s">
        <v>14</v>
      </c>
      <c r="H31" s="6" t="s">
        <v>10</v>
      </c>
      <c r="I31" s="6" t="s">
        <v>12</v>
      </c>
    </row>
    <row r="32" spans="1:9">
      <c r="A32" s="7">
        <v>13</v>
      </c>
      <c r="B32" s="8" t="s">
        <v>928</v>
      </c>
      <c r="C32" s="9">
        <v>14400</v>
      </c>
      <c r="D32" s="9">
        <v>14400</v>
      </c>
      <c r="E32" s="7" t="s">
        <v>15</v>
      </c>
      <c r="F32" s="8" t="s">
        <v>20</v>
      </c>
      <c r="G32" s="8" t="str">
        <f t="shared" ref="G32:G55" si="1">F32</f>
        <v>นายวีระชัย ตั้งสุทธิชัยเจริญ</v>
      </c>
      <c r="H32" s="7" t="s">
        <v>16</v>
      </c>
      <c r="I32" s="10" t="s">
        <v>924</v>
      </c>
    </row>
    <row r="33" spans="1:9">
      <c r="A33" s="12"/>
      <c r="B33" s="17" t="s">
        <v>927</v>
      </c>
      <c r="C33" s="18"/>
      <c r="D33" s="18"/>
      <c r="E33" s="16"/>
      <c r="F33" s="17" t="s">
        <v>273</v>
      </c>
      <c r="G33" s="17" t="str">
        <f t="shared" si="1"/>
        <v>/ 14,400 บาท</v>
      </c>
      <c r="H33" s="16"/>
      <c r="I33" s="19" t="s">
        <v>907</v>
      </c>
    </row>
    <row r="34" spans="1:9">
      <c r="A34" s="7">
        <v>14</v>
      </c>
      <c r="B34" s="8" t="s">
        <v>926</v>
      </c>
      <c r="C34" s="9">
        <v>3800</v>
      </c>
      <c r="D34" s="9">
        <v>3800</v>
      </c>
      <c r="E34" s="7" t="s">
        <v>15</v>
      </c>
      <c r="F34" s="8" t="s">
        <v>231</v>
      </c>
      <c r="G34" s="8" t="str">
        <f t="shared" si="1"/>
        <v>ร้านต่ายไดนาโม</v>
      </c>
      <c r="H34" s="7" t="s">
        <v>16</v>
      </c>
      <c r="I34" s="10" t="s">
        <v>919</v>
      </c>
    </row>
    <row r="35" spans="1:9">
      <c r="A35" s="16"/>
      <c r="B35" s="17" t="s">
        <v>379</v>
      </c>
      <c r="C35" s="18"/>
      <c r="D35" s="18"/>
      <c r="E35" s="16"/>
      <c r="F35" s="17" t="s">
        <v>348</v>
      </c>
      <c r="G35" s="17" t="str">
        <f t="shared" si="1"/>
        <v>/ 3,800 บาท</v>
      </c>
      <c r="H35" s="16"/>
      <c r="I35" s="19" t="s">
        <v>900</v>
      </c>
    </row>
    <row r="36" spans="1:9">
      <c r="A36" s="12">
        <v>15</v>
      </c>
      <c r="B36" s="8" t="s">
        <v>925</v>
      </c>
      <c r="C36" s="9">
        <v>4700</v>
      </c>
      <c r="D36" s="9">
        <v>4700</v>
      </c>
      <c r="E36" s="7" t="s">
        <v>15</v>
      </c>
      <c r="F36" s="8" t="s">
        <v>20</v>
      </c>
      <c r="G36" s="8" t="str">
        <f t="shared" si="1"/>
        <v>นายวีระชัย ตั้งสุทธิชัยเจริญ</v>
      </c>
      <c r="H36" s="7" t="s">
        <v>16</v>
      </c>
      <c r="I36" s="10" t="s">
        <v>924</v>
      </c>
    </row>
    <row r="37" spans="1:9">
      <c r="A37" s="12"/>
      <c r="B37" s="17" t="s">
        <v>923</v>
      </c>
      <c r="C37" s="18"/>
      <c r="D37" s="18"/>
      <c r="E37" s="16"/>
      <c r="F37" s="17" t="s">
        <v>922</v>
      </c>
      <c r="G37" s="17" t="str">
        <f t="shared" si="1"/>
        <v>/ 4,700 บาท</v>
      </c>
      <c r="H37" s="16"/>
      <c r="I37" s="19" t="s">
        <v>921</v>
      </c>
    </row>
    <row r="38" spans="1:9">
      <c r="A38" s="7">
        <v>16</v>
      </c>
      <c r="B38" s="8" t="s">
        <v>920</v>
      </c>
      <c r="C38" s="9">
        <v>2814.1</v>
      </c>
      <c r="D38" s="9">
        <v>2814.1</v>
      </c>
      <c r="E38" s="7" t="s">
        <v>15</v>
      </c>
      <c r="F38" s="8" t="s">
        <v>537</v>
      </c>
      <c r="G38" s="8" t="str">
        <f t="shared" si="1"/>
        <v>หจก.แกลงคอมพิวเตอร์ แอนด์</v>
      </c>
      <c r="H38" s="7" t="s">
        <v>16</v>
      </c>
      <c r="I38" s="10" t="s">
        <v>919</v>
      </c>
    </row>
    <row r="39" spans="1:9">
      <c r="A39" s="16"/>
      <c r="B39" s="17" t="s">
        <v>918</v>
      </c>
      <c r="C39" s="18"/>
      <c r="D39" s="18"/>
      <c r="E39" s="16"/>
      <c r="F39" s="17" t="s">
        <v>917</v>
      </c>
      <c r="G39" s="17" t="str">
        <f t="shared" si="1"/>
        <v>เซอร์วิส / 2,814.10 บาท</v>
      </c>
      <c r="H39" s="16"/>
      <c r="I39" s="19" t="s">
        <v>916</v>
      </c>
    </row>
    <row r="40" spans="1:9">
      <c r="A40" s="12">
        <v>17</v>
      </c>
      <c r="B40" s="13" t="s">
        <v>915</v>
      </c>
      <c r="C40" s="14">
        <v>34000</v>
      </c>
      <c r="D40" s="14">
        <v>34000</v>
      </c>
      <c r="E40" s="7" t="s">
        <v>15</v>
      </c>
      <c r="F40" s="13" t="s">
        <v>914</v>
      </c>
      <c r="G40" s="8" t="str">
        <f t="shared" si="1"/>
        <v>หจก.จันมากรุ๊ป</v>
      </c>
      <c r="H40" s="7" t="s">
        <v>16</v>
      </c>
      <c r="I40" s="15" t="s">
        <v>913</v>
      </c>
    </row>
    <row r="41" spans="1:9">
      <c r="A41" s="12"/>
      <c r="B41" s="13" t="s">
        <v>912</v>
      </c>
      <c r="C41" s="14"/>
      <c r="D41" s="14"/>
      <c r="E41" s="12"/>
      <c r="F41" s="13" t="s">
        <v>328</v>
      </c>
      <c r="G41" s="13" t="str">
        <f t="shared" si="1"/>
        <v>/ 34,000 บาท</v>
      </c>
      <c r="H41" s="12"/>
      <c r="I41" s="15" t="s">
        <v>890</v>
      </c>
    </row>
    <row r="42" spans="1:9">
      <c r="A42" s="7">
        <v>18</v>
      </c>
      <c r="B42" s="8" t="s">
        <v>911</v>
      </c>
      <c r="C42" s="9">
        <v>12000</v>
      </c>
      <c r="D42" s="9">
        <v>12000</v>
      </c>
      <c r="E42" s="7" t="s">
        <v>15</v>
      </c>
      <c r="F42" s="8" t="s">
        <v>910</v>
      </c>
      <c r="G42" s="8" t="str">
        <f t="shared" si="1"/>
        <v>บริษัท เอ็มจี ระยอง จำกัด</v>
      </c>
      <c r="H42" s="7" t="s">
        <v>16</v>
      </c>
      <c r="I42" s="10" t="s">
        <v>909</v>
      </c>
    </row>
    <row r="43" spans="1:9">
      <c r="A43" s="16"/>
      <c r="B43" s="17" t="s">
        <v>908</v>
      </c>
      <c r="C43" s="18"/>
      <c r="D43" s="18"/>
      <c r="E43" s="16"/>
      <c r="F43" s="17" t="s">
        <v>251</v>
      </c>
      <c r="G43" s="17" t="str">
        <f t="shared" si="1"/>
        <v>/ 12,000 บาท</v>
      </c>
      <c r="H43" s="16"/>
      <c r="I43" s="19" t="s">
        <v>907</v>
      </c>
    </row>
    <row r="44" spans="1:9">
      <c r="A44" s="12">
        <v>19</v>
      </c>
      <c r="B44" s="13" t="s">
        <v>906</v>
      </c>
      <c r="C44" s="14">
        <v>362755.7</v>
      </c>
      <c r="D44" s="14">
        <v>362755.7</v>
      </c>
      <c r="E44" s="12" t="s">
        <v>15</v>
      </c>
      <c r="F44" s="13" t="s">
        <v>211</v>
      </c>
      <c r="G44" s="13" t="str">
        <f t="shared" si="1"/>
        <v>บริษัท ธวัชฟาร์ม จำกัด</v>
      </c>
      <c r="H44" s="12" t="s">
        <v>16</v>
      </c>
      <c r="I44" s="15" t="s">
        <v>130</v>
      </c>
    </row>
    <row r="45" spans="1:9">
      <c r="A45" s="12"/>
      <c r="B45" s="13" t="s">
        <v>905</v>
      </c>
      <c r="C45" s="14"/>
      <c r="D45" s="14"/>
      <c r="E45" s="12"/>
      <c r="F45" s="13" t="s">
        <v>904</v>
      </c>
      <c r="G45" s="13" t="str">
        <f t="shared" si="1"/>
        <v>/ 362,755.70 บาท</v>
      </c>
      <c r="H45" s="12"/>
      <c r="I45" s="15" t="s">
        <v>900</v>
      </c>
    </row>
    <row r="46" spans="1:9">
      <c r="A46" s="7">
        <v>20</v>
      </c>
      <c r="B46" s="8" t="s">
        <v>903</v>
      </c>
      <c r="C46" s="9">
        <v>30000</v>
      </c>
      <c r="D46" s="9">
        <v>30000</v>
      </c>
      <c r="E46" s="7" t="s">
        <v>15</v>
      </c>
      <c r="F46" s="8" t="s">
        <v>137</v>
      </c>
      <c r="G46" s="8" t="str">
        <f t="shared" si="1"/>
        <v>หจก.เอ็นวี ปิโตรเลียม</v>
      </c>
      <c r="H46" s="7" t="s">
        <v>16</v>
      </c>
      <c r="I46" s="10" t="s">
        <v>134</v>
      </c>
    </row>
    <row r="47" spans="1:9">
      <c r="A47" s="12"/>
      <c r="B47" s="17" t="s">
        <v>902</v>
      </c>
      <c r="C47" s="14"/>
      <c r="D47" s="14"/>
      <c r="E47" s="12"/>
      <c r="F47" s="13" t="s">
        <v>364</v>
      </c>
      <c r="G47" s="13" t="str">
        <f t="shared" si="1"/>
        <v>/ 30,000 บาท</v>
      </c>
      <c r="H47" s="12"/>
      <c r="I47" s="15" t="s">
        <v>900</v>
      </c>
    </row>
    <row r="48" spans="1:9">
      <c r="A48" s="7">
        <v>21</v>
      </c>
      <c r="B48" s="13" t="s">
        <v>901</v>
      </c>
      <c r="C48" s="9">
        <v>90000</v>
      </c>
      <c r="D48" s="9">
        <v>90000</v>
      </c>
      <c r="E48" s="7" t="s">
        <v>15</v>
      </c>
      <c r="F48" s="8" t="s">
        <v>137</v>
      </c>
      <c r="G48" s="8" t="str">
        <f t="shared" si="1"/>
        <v>หจก.เอ็นวี ปิโตรเลียม</v>
      </c>
      <c r="H48" s="7" t="s">
        <v>16</v>
      </c>
      <c r="I48" s="10" t="s">
        <v>263</v>
      </c>
    </row>
    <row r="49" spans="1:9">
      <c r="A49" s="12"/>
      <c r="B49" s="13" t="s">
        <v>760</v>
      </c>
      <c r="C49" s="14"/>
      <c r="D49" s="14"/>
      <c r="E49" s="12"/>
      <c r="F49" s="13" t="s">
        <v>304</v>
      </c>
      <c r="G49" s="13" t="str">
        <f t="shared" si="1"/>
        <v>/ 90,000 บาท</v>
      </c>
      <c r="H49" s="12"/>
      <c r="I49" s="15" t="s">
        <v>900</v>
      </c>
    </row>
    <row r="50" spans="1:9">
      <c r="A50" s="7">
        <v>22</v>
      </c>
      <c r="B50" s="8" t="s">
        <v>899</v>
      </c>
      <c r="C50" s="9">
        <v>331800</v>
      </c>
      <c r="D50" s="9">
        <v>307356.40000000002</v>
      </c>
      <c r="E50" s="7" t="s">
        <v>15</v>
      </c>
      <c r="F50" s="8" t="s">
        <v>898</v>
      </c>
      <c r="G50" s="8" t="str">
        <f t="shared" si="1"/>
        <v>บจก. พรหมรังสี คอนสตรัคชั่น</v>
      </c>
      <c r="H50" s="7" t="s">
        <v>16</v>
      </c>
      <c r="I50" s="10" t="s">
        <v>449</v>
      </c>
    </row>
    <row r="51" spans="1:9">
      <c r="A51" s="12"/>
      <c r="B51" s="27" t="s">
        <v>897</v>
      </c>
      <c r="C51" s="14"/>
      <c r="D51" s="14"/>
      <c r="E51" s="12"/>
      <c r="F51" s="13" t="s">
        <v>896</v>
      </c>
      <c r="G51" s="13" t="str">
        <f t="shared" si="1"/>
        <v>/ 307,300 บาท</v>
      </c>
      <c r="H51" s="12"/>
      <c r="I51" s="15" t="s">
        <v>893</v>
      </c>
    </row>
    <row r="52" spans="1:9">
      <c r="A52" s="7">
        <v>23</v>
      </c>
      <c r="B52" s="8" t="s">
        <v>881</v>
      </c>
      <c r="C52" s="9">
        <v>145964.13</v>
      </c>
      <c r="D52" s="9">
        <v>145964.13</v>
      </c>
      <c r="E52" s="7" t="s">
        <v>15</v>
      </c>
      <c r="F52" s="8" t="s">
        <v>803</v>
      </c>
      <c r="G52" s="8" t="str">
        <f t="shared" si="1"/>
        <v>บจก.พรหมรังสี คอนสตรัคชั่น</v>
      </c>
      <c r="H52" s="7" t="s">
        <v>16</v>
      </c>
      <c r="I52" s="10" t="s">
        <v>444</v>
      </c>
    </row>
    <row r="53" spans="1:9">
      <c r="A53" s="16"/>
      <c r="B53" s="25" t="s">
        <v>895</v>
      </c>
      <c r="C53" s="18"/>
      <c r="D53" s="18"/>
      <c r="E53" s="16"/>
      <c r="F53" s="17" t="s">
        <v>894</v>
      </c>
      <c r="G53" s="17" t="str">
        <f t="shared" si="1"/>
        <v>/ 145,900 บาท</v>
      </c>
      <c r="H53" s="16"/>
      <c r="I53" s="19" t="s">
        <v>893</v>
      </c>
    </row>
    <row r="54" spans="1:9">
      <c r="A54" s="7">
        <v>24</v>
      </c>
      <c r="B54" s="8" t="s">
        <v>881</v>
      </c>
      <c r="C54" s="9">
        <v>336456.18</v>
      </c>
      <c r="D54" s="9">
        <v>339659.5</v>
      </c>
      <c r="E54" s="7" t="s">
        <v>15</v>
      </c>
      <c r="F54" s="8" t="s">
        <v>803</v>
      </c>
      <c r="G54" s="8" t="str">
        <f t="shared" si="1"/>
        <v>บจก.พรหมรังสี คอนสตรัคชั่น</v>
      </c>
      <c r="H54" s="7" t="s">
        <v>16</v>
      </c>
      <c r="I54" s="10" t="s">
        <v>439</v>
      </c>
    </row>
    <row r="55" spans="1:9">
      <c r="A55" s="16"/>
      <c r="B55" s="25" t="s">
        <v>892</v>
      </c>
      <c r="C55" s="18"/>
      <c r="D55" s="18"/>
      <c r="E55" s="16"/>
      <c r="F55" s="17" t="s">
        <v>891</v>
      </c>
      <c r="G55" s="17" t="str">
        <f t="shared" si="1"/>
        <v>/ 336,400 บาท</v>
      </c>
      <c r="H55" s="16"/>
      <c r="I55" s="19" t="s">
        <v>890</v>
      </c>
    </row>
    <row r="56" spans="1:9" s="4" customFormat="1" ht="21.75" customHeight="1">
      <c r="A56" s="37" t="s">
        <v>1</v>
      </c>
      <c r="B56" s="37" t="s">
        <v>2</v>
      </c>
      <c r="C56" s="2" t="s">
        <v>3</v>
      </c>
      <c r="D56" s="39" t="s">
        <v>5</v>
      </c>
      <c r="E56" s="37" t="s">
        <v>6</v>
      </c>
      <c r="F56" s="3" t="s">
        <v>7</v>
      </c>
      <c r="G56" s="3" t="s">
        <v>13</v>
      </c>
      <c r="H56" s="3" t="s">
        <v>9</v>
      </c>
      <c r="I56" s="3" t="s">
        <v>11</v>
      </c>
    </row>
    <row r="57" spans="1:9" s="4" customFormat="1" ht="21.75" customHeight="1">
      <c r="A57" s="38"/>
      <c r="B57" s="38"/>
      <c r="C57" s="5" t="s">
        <v>4</v>
      </c>
      <c r="D57" s="40"/>
      <c r="E57" s="38"/>
      <c r="F57" s="6" t="s">
        <v>8</v>
      </c>
      <c r="G57" s="6" t="s">
        <v>14</v>
      </c>
      <c r="H57" s="6" t="s">
        <v>10</v>
      </c>
      <c r="I57" s="6" t="s">
        <v>12</v>
      </c>
    </row>
    <row r="58" spans="1:9">
      <c r="A58" s="7">
        <v>25</v>
      </c>
      <c r="B58" s="8" t="s">
        <v>888</v>
      </c>
      <c r="C58" s="9">
        <v>216300</v>
      </c>
      <c r="D58" s="9">
        <v>217029.8</v>
      </c>
      <c r="E58" s="7" t="s">
        <v>15</v>
      </c>
      <c r="F58" s="8" t="s">
        <v>590</v>
      </c>
      <c r="G58" s="8" t="str">
        <f t="shared" ref="G58:G63" si="2">F58</f>
        <v>บจก.สิทธิโชค คอนสตรัคชั่น</v>
      </c>
      <c r="H58" s="7" t="s">
        <v>16</v>
      </c>
      <c r="I58" s="10" t="s">
        <v>434</v>
      </c>
    </row>
    <row r="59" spans="1:9">
      <c r="A59" s="12"/>
      <c r="B59" s="27" t="s">
        <v>887</v>
      </c>
      <c r="C59" s="14"/>
      <c r="D59" s="14"/>
      <c r="E59" s="12"/>
      <c r="F59" s="13" t="s">
        <v>886</v>
      </c>
      <c r="G59" s="13" t="str">
        <f t="shared" si="2"/>
        <v>แอนด์ บิวดิ้ง / 216,300 บาท</v>
      </c>
      <c r="H59" s="12"/>
      <c r="I59" s="15" t="s">
        <v>885</v>
      </c>
    </row>
    <row r="60" spans="1:9">
      <c r="A60" s="7">
        <v>26</v>
      </c>
      <c r="B60" s="8" t="s">
        <v>884</v>
      </c>
      <c r="C60" s="9">
        <v>311100</v>
      </c>
      <c r="D60" s="9">
        <v>309703.17</v>
      </c>
      <c r="E60" s="7" t="s">
        <v>15</v>
      </c>
      <c r="F60" s="8" t="s">
        <v>19</v>
      </c>
      <c r="G60" s="8" t="str">
        <f t="shared" si="2"/>
        <v>บริษัท ทู พี เมสัน จำกัด</v>
      </c>
      <c r="H60" s="7" t="s">
        <v>16</v>
      </c>
      <c r="I60" s="10" t="s">
        <v>427</v>
      </c>
    </row>
    <row r="61" spans="1:9">
      <c r="A61" s="16"/>
      <c r="B61" s="25" t="s">
        <v>883</v>
      </c>
      <c r="C61" s="18"/>
      <c r="D61" s="18"/>
      <c r="E61" s="16"/>
      <c r="F61" s="17" t="s">
        <v>882</v>
      </c>
      <c r="G61" s="17" t="str">
        <f t="shared" si="2"/>
        <v>/ 309,500 บาท</v>
      </c>
      <c r="H61" s="16"/>
      <c r="I61" s="19" t="s">
        <v>878</v>
      </c>
    </row>
    <row r="62" spans="1:9">
      <c r="A62" s="7">
        <v>27</v>
      </c>
      <c r="B62" s="8" t="s">
        <v>881</v>
      </c>
      <c r="C62" s="9">
        <v>197300</v>
      </c>
      <c r="D62" s="9">
        <v>196024.24</v>
      </c>
      <c r="E62" s="7" t="s">
        <v>15</v>
      </c>
      <c r="F62" s="8" t="s">
        <v>19</v>
      </c>
      <c r="G62" s="8" t="str">
        <f t="shared" si="2"/>
        <v>บริษัท ทู พี เมสัน จำกัด</v>
      </c>
      <c r="H62" s="7" t="s">
        <v>16</v>
      </c>
      <c r="I62" s="10" t="s">
        <v>422</v>
      </c>
    </row>
    <row r="63" spans="1:9">
      <c r="A63" s="16"/>
      <c r="B63" s="25" t="s">
        <v>880</v>
      </c>
      <c r="C63" s="18"/>
      <c r="D63" s="18"/>
      <c r="E63" s="16"/>
      <c r="F63" s="17" t="s">
        <v>879</v>
      </c>
      <c r="G63" s="17" t="str">
        <f t="shared" si="2"/>
        <v>/ 196,000 บาท</v>
      </c>
      <c r="H63" s="16"/>
      <c r="I63" s="19" t="s">
        <v>878</v>
      </c>
    </row>
    <row r="64" spans="1:9">
      <c r="C64" s="24">
        <f>SUM(C6:C63)</f>
        <v>2246141.1100000003</v>
      </c>
    </row>
  </sheetData>
  <mergeCells count="15">
    <mergeCell ref="A1:I1"/>
    <mergeCell ref="A2:I2"/>
    <mergeCell ref="A3:I3"/>
    <mergeCell ref="A4:A5"/>
    <mergeCell ref="B4:B5"/>
    <mergeCell ref="D4:D5"/>
    <mergeCell ref="E4:E5"/>
    <mergeCell ref="A30:A31"/>
    <mergeCell ref="B30:B31"/>
    <mergeCell ref="D30:D31"/>
    <mergeCell ref="E30:E31"/>
    <mergeCell ref="A56:A57"/>
    <mergeCell ref="B56:B57"/>
    <mergeCell ref="D56:D57"/>
    <mergeCell ref="E56:E57"/>
  </mergeCells>
  <pageMargins left="0.23622047244094488" right="0.23622047244094488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ต.ค.67</vt:lpstr>
      <vt:lpstr>พ.ย. 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2024-11-07T03:11:46Z</cp:lastPrinted>
  <dcterms:created xsi:type="dcterms:W3CDTF">2024-05-09T08:22:34Z</dcterms:created>
  <dcterms:modified xsi:type="dcterms:W3CDTF">2026-04-07T04:39:52Z</dcterms:modified>
</cp:coreProperties>
</file>